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cal.user\OneDrive - Debreceni Egyetem\ÉPÍTŐ\félévkezdés\2024_25_1\tantárgy hirdetéshez\"/>
    </mc:Choice>
  </mc:AlternateContent>
  <bookViews>
    <workbookView xWindow="0" yWindow="0" windowWidth="8565" windowHeight="12645"/>
  </bookViews>
  <sheets>
    <sheet name="Urban Systems MSc" sheetId="1" r:id="rId1"/>
  </sheets>
  <definedNames>
    <definedName name="_xlnm.Print_Area" localSheetId="0">'Urban Systems MSc'!$A$1:$AT$63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B34" i="1"/>
  <c r="B33" i="1"/>
  <c r="A5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H30" i="1"/>
  <c r="AF30" i="1"/>
  <c r="AE30" i="1"/>
  <c r="AD30" i="1"/>
  <c r="AB30" i="1"/>
  <c r="AA30" i="1"/>
  <c r="Z30" i="1"/>
  <c r="X30" i="1"/>
  <c r="W30" i="1"/>
  <c r="V30" i="1"/>
  <c r="T30" i="1"/>
  <c r="S30" i="1"/>
  <c r="B30" i="1" l="1"/>
  <c r="B31" i="1"/>
  <c r="B32" i="1" s="1"/>
  <c r="B36" i="1"/>
  <c r="Y30" i="1"/>
  <c r="AG30" i="1"/>
  <c r="U30" i="1"/>
  <c r="AC30" i="1"/>
</calcChain>
</file>

<file path=xl/sharedStrings.xml><?xml version="1.0" encoding="utf-8"?>
<sst xmlns="http://schemas.openxmlformats.org/spreadsheetml/2006/main" count="195" uniqueCount="127">
  <si>
    <t xml:space="preserve">Urban Systems Engineering (MSc) </t>
  </si>
  <si>
    <t>Full time</t>
  </si>
  <si>
    <t>2019 / 2020 year</t>
  </si>
  <si>
    <t>Nr.</t>
  </si>
  <si>
    <t>Group</t>
  </si>
  <si>
    <t>Name of Subject</t>
  </si>
  <si>
    <t>Kno.</t>
  </si>
  <si>
    <t>Subject Code</t>
  </si>
  <si>
    <r>
      <t>1</t>
    </r>
    <r>
      <rPr>
        <vertAlign val="superscript"/>
        <sz val="10"/>
        <color indexed="8"/>
        <rFont val="Arial Narrow"/>
        <family val="2"/>
        <charset val="238"/>
      </rPr>
      <t>st</t>
    </r>
    <r>
      <rPr>
        <sz val="10"/>
        <color indexed="8"/>
        <rFont val="Arial Narrow"/>
        <family val="2"/>
        <charset val="238"/>
      </rPr>
      <t xml:space="preserve"> Semester</t>
    </r>
  </si>
  <si>
    <r>
      <t>2</t>
    </r>
    <r>
      <rPr>
        <vertAlign val="superscript"/>
        <sz val="10"/>
        <color indexed="8"/>
        <rFont val="Arial Narrow"/>
        <family val="2"/>
        <charset val="238"/>
      </rPr>
      <t>nd</t>
    </r>
    <r>
      <rPr>
        <sz val="10"/>
        <color indexed="8"/>
        <rFont val="Arial Narrow"/>
        <family val="2"/>
        <charset val="238"/>
      </rPr>
      <t xml:space="preserve"> Semester</t>
    </r>
  </si>
  <si>
    <r>
      <t>3</t>
    </r>
    <r>
      <rPr>
        <vertAlign val="superscript"/>
        <sz val="10"/>
        <color indexed="8"/>
        <rFont val="Arial Narrow"/>
        <family val="2"/>
        <charset val="238"/>
      </rPr>
      <t xml:space="preserve">rd </t>
    </r>
    <r>
      <rPr>
        <sz val="10"/>
        <color indexed="8"/>
        <rFont val="Arial Narrow"/>
        <family val="2"/>
        <charset val="238"/>
      </rPr>
      <t>Semester</t>
    </r>
  </si>
  <si>
    <r>
      <t>4</t>
    </r>
    <r>
      <rPr>
        <vertAlign val="superscript"/>
        <sz val="10"/>
        <color indexed="8"/>
        <rFont val="Arial Narrow"/>
        <family val="2"/>
        <charset val="238"/>
      </rPr>
      <t>th</t>
    </r>
    <r>
      <rPr>
        <sz val="10"/>
        <color indexed="8"/>
        <rFont val="Arial Narrow"/>
        <family val="2"/>
        <charset val="238"/>
      </rPr>
      <t xml:space="preserve"> Semester</t>
    </r>
  </si>
  <si>
    <t>Pre requisites:</t>
  </si>
  <si>
    <t>Natural Scienses</t>
  </si>
  <si>
    <t>Geographic Information Systems (GIS)</t>
  </si>
  <si>
    <t>MK5GEO1S05TX17-EN</t>
  </si>
  <si>
    <t>m</t>
  </si>
  <si>
    <t>-</t>
  </si>
  <si>
    <t>Social Sciences</t>
  </si>
  <si>
    <t>Urban Sociology</t>
  </si>
  <si>
    <t>MK5TEL1S02TX17-EN</t>
  </si>
  <si>
    <t>e</t>
  </si>
  <si>
    <t>Urbanization</t>
  </si>
  <si>
    <t>MK5TEL2S04TX17-EN</t>
  </si>
  <si>
    <t>Planning Studies</t>
  </si>
  <si>
    <t>Urban Transportation Planning I.</t>
  </si>
  <si>
    <t>MK5KOZ1S04TX17-EN</t>
  </si>
  <si>
    <t>Urban Transportation Planning II.</t>
  </si>
  <si>
    <t>MK5KOZ2S04TX17-EN</t>
  </si>
  <si>
    <t>Public Works I.</t>
  </si>
  <si>
    <t>MK5VIZ1S04TX17-EN</t>
  </si>
  <si>
    <t>Public Works II.</t>
  </si>
  <si>
    <t>MK5VIZ2S04TX17-EN</t>
  </si>
  <si>
    <t>Bridges and Structures</t>
  </si>
  <si>
    <t>MK5TAR1S03TX17-EN</t>
  </si>
  <si>
    <t>Urban Environmental Protection</t>
  </si>
  <si>
    <t>MK5TKOVK03TX17-EN</t>
  </si>
  <si>
    <t>Greenfield Management</t>
  </si>
  <si>
    <t>MK5KOR1S03TX17-EN</t>
  </si>
  <si>
    <t>Strategic Environmental Assessment</t>
  </si>
  <si>
    <t>MK5KOR2S05TX17-EN</t>
  </si>
  <si>
    <t>Urban Waste Management</t>
  </si>
  <si>
    <t>MK5HUGKK03TX17-EN</t>
  </si>
  <si>
    <t>Ecological Planning</t>
  </si>
  <si>
    <t>MK5KOR3S05TX17-EN</t>
  </si>
  <si>
    <t>Regional Planning</t>
  </si>
  <si>
    <t>MK5MAG1S03TX17-EN</t>
  </si>
  <si>
    <t>Urban Planning I.</t>
  </si>
  <si>
    <t>MK5MAG2S05TX17-EN</t>
  </si>
  <si>
    <t>Urban Planning II.</t>
  </si>
  <si>
    <t>MK5MAG3S05TX17-EN</t>
  </si>
  <si>
    <t>Urban Architecture</t>
  </si>
  <si>
    <t>MK5MAG4S04TX17-EN</t>
  </si>
  <si>
    <t>City Operations</t>
  </si>
  <si>
    <t>MK5TEL4S04TX17-EN</t>
  </si>
  <si>
    <t>Real Estate Development and Management</t>
  </si>
  <si>
    <t>MK5TEL3S03TX17-EN</t>
  </si>
  <si>
    <t>Municipal Administration</t>
  </si>
  <si>
    <t>MK5TEL5S03TX17-EN</t>
  </si>
  <si>
    <t>Built Heritage Protection</t>
  </si>
  <si>
    <t>MK5TEL6S03TX17-EN</t>
  </si>
  <si>
    <t>Opt. Subj.</t>
  </si>
  <si>
    <t>Elective Course I.</t>
  </si>
  <si>
    <t>Elective Course II.</t>
  </si>
  <si>
    <t>Inters.</t>
  </si>
  <si>
    <t>Internship</t>
  </si>
  <si>
    <t>MK5TEL7S05TX17-EN</t>
  </si>
  <si>
    <t>4 hét</t>
  </si>
  <si>
    <t>Thesis</t>
  </si>
  <si>
    <t>MK5DIP1S30TX17-EN</t>
  </si>
  <si>
    <t>Sum of Lecture Hours</t>
  </si>
  <si>
    <t xml:space="preserve">Summa: </t>
  </si>
  <si>
    <t>Sum of Seminar Hours</t>
  </si>
  <si>
    <t>Exam:</t>
  </si>
  <si>
    <t>Sum of Contact Hours</t>
  </si>
  <si>
    <t>Mid semester grade:</t>
  </si>
  <si>
    <t>Sum of Exam</t>
  </si>
  <si>
    <t>Signature</t>
  </si>
  <si>
    <t>Sum of Semester Mark</t>
  </si>
  <si>
    <t>Sum of Sign</t>
  </si>
  <si>
    <t>Fields of Knowledge:</t>
  </si>
  <si>
    <t>1.</t>
  </si>
  <si>
    <t>Studies in construction</t>
  </si>
  <si>
    <t>G</t>
  </si>
  <si>
    <t>M</t>
  </si>
  <si>
    <t>A</t>
  </si>
  <si>
    <t>Credits</t>
  </si>
  <si>
    <t>2.</t>
  </si>
  <si>
    <t>Studies in geoinformatics</t>
  </si>
  <si>
    <t>O</t>
  </si>
  <si>
    <t>E</t>
  </si>
  <si>
    <t>Mean Contact Hours per Week</t>
  </si>
  <si>
    <t>3.</t>
  </si>
  <si>
    <t>Studies in water building engineering</t>
  </si>
  <si>
    <t>Z</t>
  </si>
  <si>
    <t>V</t>
  </si>
  <si>
    <t>I</t>
  </si>
  <si>
    <t>4.</t>
  </si>
  <si>
    <t>Studies in transportation planning</t>
  </si>
  <si>
    <t>K</t>
  </si>
  <si>
    <t>5.</t>
  </si>
  <si>
    <t>Studies in structural engineering</t>
  </si>
  <si>
    <t>R</t>
  </si>
  <si>
    <t>T</t>
  </si>
  <si>
    <t>6.</t>
  </si>
  <si>
    <t>Studies in environmental sciences</t>
  </si>
  <si>
    <t>7.</t>
  </si>
  <si>
    <t>Studies in urban planning</t>
  </si>
  <si>
    <t>L</t>
  </si>
  <si>
    <t>8.</t>
  </si>
  <si>
    <t>Specificity in environmental engineering</t>
  </si>
  <si>
    <t>9.</t>
  </si>
  <si>
    <t>Environment protection technologies IV</t>
  </si>
  <si>
    <t>H</t>
  </si>
  <si>
    <t>U</t>
  </si>
  <si>
    <t>Pre-master courses</t>
  </si>
  <si>
    <t>Introduction to Water Related Public Works</t>
  </si>
  <si>
    <t>Introduction to Urban Design</t>
  </si>
  <si>
    <t>Introduction to Urban Transportation Infrastructure Planning</t>
  </si>
  <si>
    <t>Introduction to the Sustainable Use of Environmental Resource</t>
  </si>
  <si>
    <t>Debrecen, 2017. április 24.</t>
  </si>
  <si>
    <t>Dr. Szűcs Edit</t>
  </si>
  <si>
    <t>Dr. Kovács Imre</t>
  </si>
  <si>
    <t>Dr. Csomós György</t>
  </si>
  <si>
    <t>dékán</t>
  </si>
  <si>
    <t>tanszékvezető</t>
  </si>
  <si>
    <t>szakfelelős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</si>
</sst>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 Narrow"/>
      <family val="2"/>
      <charset val="238"/>
    </font>
    <font>
      <b/>
      <sz val="16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10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6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 Narrow"/>
      <family val="2"/>
      <charset val="238"/>
    </font>
    <font>
      <vertAlign val="superscript"/>
      <sz val="10"/>
      <color indexed="8"/>
      <name val="Arial Narrow"/>
      <family val="2"/>
      <charset val="238"/>
    </font>
    <font>
      <b/>
      <sz val="7"/>
      <color indexed="8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8.5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</cellStyleXfs>
  <cellXfs count="289">
    <xf numFmtId="0" fontId="0" fillId="0" borderId="0" xfId="0"/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1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35" xfId="0" applyFont="1" applyFill="1" applyBorder="1" applyAlignment="1">
      <alignment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36" xfId="0" applyFont="1" applyFill="1" applyBorder="1" applyAlignment="1">
      <alignment vertical="center" wrapText="1"/>
    </xf>
    <xf numFmtId="0" fontId="9" fillId="0" borderId="4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25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30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vertical="center" wrapText="1"/>
    </xf>
    <xf numFmtId="0" fontId="9" fillId="0" borderId="39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28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/>
    </xf>
    <xf numFmtId="0" fontId="9" fillId="0" borderId="3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1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0" fillId="0" borderId="26" xfId="0" applyFont="1" applyFill="1" applyBorder="1" applyAlignment="1">
      <alignment vertical="center" wrapText="1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" fontId="8" fillId="0" borderId="0" xfId="0" applyNumberFormat="1" applyFont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51" xfId="0" applyFont="1" applyBorder="1" applyAlignment="1">
      <alignment horizontal="right" vertical="center"/>
    </xf>
    <xf numFmtId="0" fontId="7" fillId="0" borderId="52" xfId="0" applyFont="1" applyBorder="1" applyAlignment="1">
      <alignment horizontal="right" vertical="center"/>
    </xf>
    <xf numFmtId="0" fontId="9" fillId="0" borderId="52" xfId="0" applyFont="1" applyBorder="1" applyAlignment="1">
      <alignment vertical="center"/>
    </xf>
    <xf numFmtId="0" fontId="9" fillId="0" borderId="52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49" fontId="11" fillId="0" borderId="52" xfId="0" applyNumberFormat="1" applyFont="1" applyBorder="1" applyAlignment="1">
      <alignment vertical="center" wrapText="1"/>
    </xf>
    <xf numFmtId="0" fontId="8" fillId="0" borderId="52" xfId="0" applyFont="1" applyBorder="1" applyAlignment="1">
      <alignment vertical="center"/>
    </xf>
    <xf numFmtId="0" fontId="8" fillId="0" borderId="52" xfId="0" applyFont="1" applyFill="1" applyBorder="1" applyAlignment="1">
      <alignment horizontal="left" vertical="center"/>
    </xf>
    <xf numFmtId="0" fontId="7" fillId="0" borderId="3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9" fillId="0" borderId="51" xfId="0" applyFont="1" applyBorder="1" applyAlignment="1">
      <alignment vertical="center"/>
    </xf>
    <xf numFmtId="0" fontId="9" fillId="0" borderId="51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10" fillId="0" borderId="26" xfId="0" applyFont="1" applyFill="1" applyBorder="1" applyAlignment="1">
      <alignment horizontal="right" vertical="center" wrapText="1"/>
    </xf>
    <xf numFmtId="0" fontId="10" fillId="0" borderId="62" xfId="0" applyFont="1" applyFill="1" applyBorder="1" applyAlignment="1">
      <alignment horizontal="right" vertical="center" wrapText="1"/>
    </xf>
    <xf numFmtId="0" fontId="10" fillId="0" borderId="57" xfId="0" applyFont="1" applyFill="1" applyBorder="1" applyAlignment="1">
      <alignment horizontal="right" vertical="center" wrapText="1"/>
    </xf>
    <xf numFmtId="0" fontId="10" fillId="0" borderId="58" xfId="0" applyFont="1" applyFill="1" applyBorder="1" applyAlignment="1">
      <alignment horizontal="right" vertical="center" wrapText="1"/>
    </xf>
    <xf numFmtId="0" fontId="10" fillId="0" borderId="58" xfId="0" applyFont="1" applyFill="1" applyBorder="1" applyAlignment="1">
      <alignment horizontal="right" vertical="center"/>
    </xf>
    <xf numFmtId="0" fontId="10" fillId="0" borderId="56" xfId="0" applyFont="1" applyFill="1" applyBorder="1" applyAlignment="1">
      <alignment horizontal="right" vertical="center"/>
    </xf>
    <xf numFmtId="0" fontId="10" fillId="0" borderId="55" xfId="0" applyFont="1" applyFill="1" applyBorder="1" applyAlignment="1">
      <alignment horizontal="right" vertical="center" wrapText="1"/>
    </xf>
    <xf numFmtId="0" fontId="10" fillId="0" borderId="21" xfId="0" applyFont="1" applyFill="1" applyBorder="1" applyAlignment="1">
      <alignment horizontal="righ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left" vertical="center" wrapText="1"/>
    </xf>
    <xf numFmtId="0" fontId="10" fillId="0" borderId="54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horizontal="left" vertical="center"/>
    </xf>
    <xf numFmtId="0" fontId="10" fillId="0" borderId="37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7" fillId="0" borderId="43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7" fillId="0" borderId="25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7" fillId="0" borderId="36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/>
    <xf numFmtId="0" fontId="7" fillId="0" borderId="52" xfId="0" applyFont="1" applyFill="1" applyBorder="1" applyAlignment="1">
      <alignment vertical="center"/>
    </xf>
    <xf numFmtId="0" fontId="9" fillId="0" borderId="4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" fillId="0" borderId="38" xfId="0" applyFont="1" applyBorder="1" applyAlignment="1">
      <alignment horizontal="center" vertical="center"/>
    </xf>
    <xf numFmtId="0" fontId="7" fillId="0" borderId="38" xfId="0" applyFont="1" applyBorder="1"/>
    <xf numFmtId="0" fontId="10" fillId="0" borderId="63" xfId="0" quotePrefix="1" applyFont="1" applyFill="1" applyBorder="1" applyAlignment="1">
      <alignment horizontal="center" vertical="center" wrapText="1"/>
    </xf>
    <xf numFmtId="0" fontId="10" fillId="0" borderId="64" xfId="0" quotePrefix="1" applyFont="1" applyFill="1" applyBorder="1" applyAlignment="1">
      <alignment horizontal="center" vertical="center" wrapText="1"/>
    </xf>
    <xf numFmtId="0" fontId="10" fillId="0" borderId="65" xfId="0" quotePrefix="1" applyFont="1" applyFill="1" applyBorder="1" applyAlignment="1">
      <alignment horizontal="center" vertical="center" wrapText="1"/>
    </xf>
    <xf numFmtId="0" fontId="10" fillId="0" borderId="65" xfId="0" quotePrefix="1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20" fillId="0" borderId="51" xfId="0" applyFont="1" applyBorder="1" applyAlignment="1">
      <alignment vertical="center"/>
    </xf>
    <xf numFmtId="0" fontId="20" fillId="0" borderId="52" xfId="0" applyFont="1" applyBorder="1" applyAlignment="1">
      <alignment horizontal="center" vertical="center"/>
    </xf>
    <xf numFmtId="0" fontId="20" fillId="0" borderId="52" xfId="0" applyFont="1" applyBorder="1" applyAlignment="1">
      <alignment vertical="center"/>
    </xf>
    <xf numFmtId="0" fontId="19" fillId="0" borderId="52" xfId="0" applyFont="1" applyBorder="1" applyAlignment="1">
      <alignment vertical="center"/>
    </xf>
    <xf numFmtId="0" fontId="20" fillId="0" borderId="5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left" vertical="center"/>
    </xf>
    <xf numFmtId="0" fontId="10" fillId="0" borderId="55" xfId="0" applyFont="1" applyFill="1" applyBorder="1" applyAlignment="1">
      <alignment horizontal="left" vertical="center" wrapText="1"/>
    </xf>
    <xf numFmtId="0" fontId="10" fillId="0" borderId="57" xfId="0" applyFont="1" applyFill="1" applyBorder="1" applyAlignment="1">
      <alignment horizontal="left" vertical="center" wrapText="1"/>
    </xf>
    <xf numFmtId="0" fontId="10" fillId="0" borderId="58" xfId="0" applyFont="1" applyFill="1" applyBorder="1" applyAlignment="1">
      <alignment horizontal="left" vertical="center"/>
    </xf>
    <xf numFmtId="0" fontId="10" fillId="0" borderId="55" xfId="0" applyFont="1" applyFill="1" applyBorder="1" applyAlignment="1">
      <alignment horizontal="left" vertical="center"/>
    </xf>
    <xf numFmtId="0" fontId="10" fillId="0" borderId="57" xfId="0" applyFont="1" applyFill="1" applyBorder="1" applyAlignment="1">
      <alignment horizontal="left" vertical="center"/>
    </xf>
    <xf numFmtId="0" fontId="10" fillId="0" borderId="66" xfId="0" quotePrefix="1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/>
    </xf>
    <xf numFmtId="0" fontId="10" fillId="0" borderId="66" xfId="0" quotePrefix="1" applyFont="1" applyFill="1" applyBorder="1" applyAlignment="1">
      <alignment horizontal="center" vertical="center"/>
    </xf>
    <xf numFmtId="0" fontId="10" fillId="0" borderId="23" xfId="0" quotePrefix="1" applyFont="1" applyFill="1" applyBorder="1" applyAlignment="1">
      <alignment horizontal="center" vertical="center" wrapText="1"/>
    </xf>
    <xf numFmtId="0" fontId="10" fillId="0" borderId="22" xfId="0" quotePrefix="1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left" vertical="center"/>
    </xf>
    <xf numFmtId="0" fontId="20" fillId="0" borderId="67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21" fillId="0" borderId="55" xfId="0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21" fillId="0" borderId="58" xfId="0" applyFont="1" applyBorder="1" applyAlignment="1">
      <alignment vertical="center"/>
    </xf>
    <xf numFmtId="0" fontId="21" fillId="0" borderId="58" xfId="0" applyFont="1" applyFill="1" applyBorder="1" applyAlignment="1">
      <alignment horizontal="left" vertical="center"/>
    </xf>
    <xf numFmtId="0" fontId="21" fillId="0" borderId="39" xfId="0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vertical="center"/>
    </xf>
    <xf numFmtId="0" fontId="20" fillId="0" borderId="35" xfId="0" applyFont="1" applyFill="1" applyBorder="1" applyAlignment="1">
      <alignment vertical="center" wrapText="1"/>
    </xf>
    <xf numFmtId="0" fontId="20" fillId="0" borderId="36" xfId="0" applyFont="1" applyFill="1" applyBorder="1" applyAlignment="1">
      <alignment vertical="center" wrapText="1"/>
    </xf>
    <xf numFmtId="0" fontId="20" fillId="0" borderId="36" xfId="0" applyFont="1" applyFill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57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0" borderId="55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9" fillId="0" borderId="5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55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57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5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49" fontId="5" fillId="0" borderId="42" xfId="0" applyNumberFormat="1" applyFont="1" applyBorder="1" applyAlignment="1">
      <alignment horizontal="center" vertical="top" wrapText="1"/>
    </xf>
    <xf numFmtId="49" fontId="5" fillId="0" borderId="43" xfId="0" applyNumberFormat="1" applyFont="1" applyBorder="1" applyAlignment="1">
      <alignment horizontal="center" vertical="top" wrapText="1"/>
    </xf>
    <xf numFmtId="49" fontId="5" fillId="0" borderId="44" xfId="0" applyNumberFormat="1" applyFont="1" applyBorder="1" applyAlignment="1">
      <alignment horizontal="center" vertical="top" wrapText="1"/>
    </xf>
    <xf numFmtId="49" fontId="5" fillId="0" borderId="39" xfId="0" applyNumberFormat="1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center" vertical="top" wrapText="1"/>
    </xf>
    <xf numFmtId="49" fontId="5" fillId="0" borderId="38" xfId="0" applyNumberFormat="1" applyFont="1" applyBorder="1" applyAlignment="1">
      <alignment horizontal="center" vertical="top" wrapText="1"/>
    </xf>
    <xf numFmtId="49" fontId="5" fillId="0" borderId="2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0" borderId="22" xfId="0" applyNumberFormat="1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</cellXfs>
  <cellStyles count="7">
    <cellStyle name="Normál" xfId="0" builtinId="0"/>
    <cellStyle name="Normál 14" xfId="1"/>
    <cellStyle name="Normál 17" xfId="2"/>
    <cellStyle name="Normál 3" xfId="3"/>
    <cellStyle name="Normál 4" xfId="4"/>
    <cellStyle name="Normál 8 2 2 2 4 3 2 3" xfId="6"/>
    <cellStyle name="Normá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3"/>
  <sheetViews>
    <sheetView showGridLines="0" tabSelected="1" view="pageBreakPreview" zoomScaleSheetLayoutView="100" workbookViewId="0">
      <pane ySplit="2" topLeftCell="A29" activePane="bottomLeft" state="frozen"/>
      <selection activeCell="C1" sqref="C1"/>
      <selection pane="bottomLeft" activeCell="F44" sqref="F44:R44"/>
    </sheetView>
  </sheetViews>
  <sheetFormatPr defaultRowHeight="12.75" x14ac:dyDescent="0.25"/>
  <cols>
    <col min="1" max="1" width="2.85546875" style="60" customWidth="1"/>
    <col min="2" max="2" width="9.7109375" style="10" customWidth="1"/>
    <col min="3" max="3" width="30.7109375" style="10" customWidth="1"/>
    <col min="4" max="4" width="2.140625" style="70" customWidth="1"/>
    <col min="5" max="5" width="2.7109375" style="70" customWidth="1"/>
    <col min="6" max="18" width="2.140625" style="70" customWidth="1"/>
    <col min="19" max="34" width="2.7109375" style="60" customWidth="1"/>
    <col min="35" max="35" width="0.7109375" style="10" hidden="1" customWidth="1"/>
    <col min="36" max="45" width="2.7109375" style="10" customWidth="1"/>
    <col min="46" max="46" width="10" style="10" customWidth="1"/>
    <col min="47" max="16384" width="9.140625" style="10"/>
  </cols>
  <sheetData>
    <row r="1" spans="1:46" s="6" customFormat="1" ht="20.25" x14ac:dyDescent="0.2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2"/>
      <c r="AJ1" s="5" t="s">
        <v>1</v>
      </c>
      <c r="AK1" s="2"/>
      <c r="AL1" s="2"/>
      <c r="AM1" s="2"/>
      <c r="AN1" s="2"/>
      <c r="AO1" s="2"/>
      <c r="AP1" s="2"/>
      <c r="AQ1" s="2"/>
      <c r="AR1" s="2"/>
      <c r="AS1" s="2"/>
      <c r="AT1" s="143"/>
    </row>
    <row r="2" spans="1:46" s="7" customFormat="1" ht="16.5" thickBot="1" x14ac:dyDescent="0.3">
      <c r="A2" s="11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67"/>
      <c r="AJ2" s="119" t="s">
        <v>2</v>
      </c>
      <c r="AK2" s="67"/>
      <c r="AL2" s="67"/>
      <c r="AM2" s="67"/>
      <c r="AN2" s="67"/>
      <c r="AO2" s="67"/>
      <c r="AP2" s="67"/>
      <c r="AQ2" s="67"/>
      <c r="AR2" s="67"/>
      <c r="AS2" s="67"/>
      <c r="AT2" s="144"/>
    </row>
    <row r="3" spans="1:46" ht="18" customHeight="1" thickBot="1" x14ac:dyDescent="0.3">
      <c r="A3" s="8" t="s">
        <v>3</v>
      </c>
      <c r="B3" s="9" t="s">
        <v>4</v>
      </c>
      <c r="C3" s="9" t="s">
        <v>5</v>
      </c>
      <c r="D3" s="271" t="s">
        <v>6</v>
      </c>
      <c r="E3" s="273"/>
      <c r="F3" s="271" t="s">
        <v>7</v>
      </c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3"/>
      <c r="S3" s="271" t="s">
        <v>8</v>
      </c>
      <c r="T3" s="272"/>
      <c r="U3" s="272"/>
      <c r="V3" s="273"/>
      <c r="W3" s="271" t="s">
        <v>9</v>
      </c>
      <c r="X3" s="272"/>
      <c r="Y3" s="272"/>
      <c r="Z3" s="273"/>
      <c r="AA3" s="271" t="s">
        <v>10</v>
      </c>
      <c r="AB3" s="272"/>
      <c r="AC3" s="272"/>
      <c r="AD3" s="273"/>
      <c r="AE3" s="271" t="s">
        <v>11</v>
      </c>
      <c r="AF3" s="272"/>
      <c r="AG3" s="272"/>
      <c r="AH3" s="273"/>
      <c r="AI3" s="70"/>
      <c r="AJ3" s="139" t="s">
        <v>12</v>
      </c>
      <c r="AK3" s="140"/>
      <c r="AL3" s="140"/>
      <c r="AM3" s="140"/>
      <c r="AN3" s="140"/>
      <c r="AO3" s="140"/>
      <c r="AP3" s="140"/>
      <c r="AQ3" s="140"/>
      <c r="AR3" s="140"/>
      <c r="AS3" s="140"/>
      <c r="AT3" s="141"/>
    </row>
    <row r="4" spans="1:46" ht="24" customHeight="1" thickBot="1" x14ac:dyDescent="0.3">
      <c r="A4" s="65">
        <v>1</v>
      </c>
      <c r="B4" s="171" t="s">
        <v>13</v>
      </c>
      <c r="C4" s="71" t="s">
        <v>14</v>
      </c>
      <c r="D4" s="120">
        <v>2</v>
      </c>
      <c r="E4" s="128">
        <v>3</v>
      </c>
      <c r="F4" s="178" t="s">
        <v>15</v>
      </c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167"/>
      <c r="S4" s="74">
        <v>0</v>
      </c>
      <c r="T4" s="72">
        <v>4</v>
      </c>
      <c r="U4" s="72" t="s">
        <v>16</v>
      </c>
      <c r="V4" s="73">
        <v>5</v>
      </c>
      <c r="W4" s="74"/>
      <c r="X4" s="72"/>
      <c r="Y4" s="72"/>
      <c r="Z4" s="73"/>
      <c r="AA4" s="74"/>
      <c r="AB4" s="72"/>
      <c r="AC4" s="72"/>
      <c r="AD4" s="73"/>
      <c r="AE4" s="74"/>
      <c r="AF4" s="72"/>
      <c r="AG4" s="72"/>
      <c r="AH4" s="73"/>
      <c r="AI4" s="70"/>
      <c r="AJ4" s="142" t="s">
        <v>17</v>
      </c>
      <c r="AK4" s="136"/>
      <c r="AL4" s="136"/>
      <c r="AM4" s="136"/>
      <c r="AN4" s="136"/>
      <c r="AO4" s="136"/>
      <c r="AP4" s="136"/>
      <c r="AQ4" s="136"/>
      <c r="AR4" s="136"/>
      <c r="AS4" s="136"/>
      <c r="AT4" s="137"/>
    </row>
    <row r="5" spans="1:46" ht="14.1" customHeight="1" x14ac:dyDescent="0.25">
      <c r="A5" s="66">
        <f>A4+1</f>
        <v>2</v>
      </c>
      <c r="B5" s="283" t="s">
        <v>18</v>
      </c>
      <c r="C5" s="200" t="s">
        <v>19</v>
      </c>
      <c r="D5" s="121">
        <v>2</v>
      </c>
      <c r="E5" s="129">
        <v>10</v>
      </c>
      <c r="F5" s="182" t="s">
        <v>20</v>
      </c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168"/>
      <c r="S5" s="23">
        <v>2</v>
      </c>
      <c r="T5" s="23">
        <v>0</v>
      </c>
      <c r="U5" s="23" t="s">
        <v>21</v>
      </c>
      <c r="V5" s="75">
        <v>2</v>
      </c>
      <c r="W5" s="23"/>
      <c r="X5" s="23"/>
      <c r="Y5" s="23"/>
      <c r="Z5" s="76"/>
      <c r="AA5" s="22"/>
      <c r="AB5" s="26"/>
      <c r="AC5" s="26"/>
      <c r="AD5" s="27"/>
      <c r="AE5" s="22"/>
      <c r="AF5" s="26"/>
      <c r="AG5" s="26"/>
      <c r="AH5" s="27"/>
      <c r="AI5" s="70"/>
      <c r="AJ5" s="203" t="s">
        <v>17</v>
      </c>
      <c r="AK5" s="204"/>
      <c r="AL5" s="204"/>
      <c r="AM5" s="204"/>
      <c r="AN5" s="204"/>
      <c r="AO5" s="204"/>
      <c r="AP5" s="204"/>
      <c r="AQ5" s="204"/>
      <c r="AR5" s="204"/>
      <c r="AS5" s="204"/>
      <c r="AT5" s="205"/>
    </row>
    <row r="6" spans="1:46" ht="14.1" customHeight="1" thickBot="1" x14ac:dyDescent="0.3">
      <c r="A6" s="11">
        <f t="shared" ref="A6:A28" si="0">A5+1</f>
        <v>3</v>
      </c>
      <c r="B6" s="284"/>
      <c r="C6" s="33" t="s">
        <v>22</v>
      </c>
      <c r="D6" s="122">
        <v>2</v>
      </c>
      <c r="E6" s="130">
        <v>10</v>
      </c>
      <c r="F6" s="183" t="s">
        <v>23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184"/>
      <c r="S6" s="39">
        <v>3</v>
      </c>
      <c r="T6" s="39">
        <v>0</v>
      </c>
      <c r="U6" s="39" t="s">
        <v>21</v>
      </c>
      <c r="V6" s="158">
        <v>4</v>
      </c>
      <c r="W6" s="39"/>
      <c r="X6" s="39"/>
      <c r="Y6" s="39"/>
      <c r="Z6" s="157"/>
      <c r="AA6" s="38"/>
      <c r="AB6" s="39"/>
      <c r="AC6" s="39"/>
      <c r="AD6" s="158"/>
      <c r="AE6" s="38"/>
      <c r="AF6" s="39"/>
      <c r="AG6" s="39"/>
      <c r="AH6" s="158"/>
      <c r="AI6" s="70"/>
      <c r="AJ6" s="209" t="s">
        <v>17</v>
      </c>
      <c r="AK6" s="210"/>
      <c r="AL6" s="210"/>
      <c r="AM6" s="210"/>
      <c r="AN6" s="210"/>
      <c r="AO6" s="210"/>
      <c r="AP6" s="210"/>
      <c r="AQ6" s="210"/>
      <c r="AR6" s="210"/>
      <c r="AS6" s="210"/>
      <c r="AT6" s="211"/>
    </row>
    <row r="7" spans="1:46" ht="14.1" customHeight="1" x14ac:dyDescent="0.25">
      <c r="A7" s="66">
        <f t="shared" si="0"/>
        <v>4</v>
      </c>
      <c r="B7" s="286" t="s">
        <v>24</v>
      </c>
      <c r="C7" s="40" t="s">
        <v>25</v>
      </c>
      <c r="D7" s="121">
        <v>2</v>
      </c>
      <c r="E7" s="129">
        <v>7</v>
      </c>
      <c r="F7" s="182" t="s">
        <v>26</v>
      </c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168"/>
      <c r="S7" s="24">
        <v>2</v>
      </c>
      <c r="T7" s="28">
        <v>2</v>
      </c>
      <c r="U7" s="28" t="s">
        <v>16</v>
      </c>
      <c r="V7" s="32">
        <v>4</v>
      </c>
      <c r="W7" s="24"/>
      <c r="X7" s="28"/>
      <c r="Y7" s="28"/>
      <c r="Z7" s="32"/>
      <c r="AA7" s="34"/>
      <c r="AB7" s="28"/>
      <c r="AC7" s="28"/>
      <c r="AD7" s="32"/>
      <c r="AE7" s="22"/>
      <c r="AF7" s="26"/>
      <c r="AG7" s="26"/>
      <c r="AH7" s="27"/>
      <c r="AI7" s="70"/>
      <c r="AJ7" s="203" t="s">
        <v>17</v>
      </c>
      <c r="AK7" s="204"/>
      <c r="AL7" s="204"/>
      <c r="AM7" s="204"/>
      <c r="AN7" s="204"/>
      <c r="AO7" s="204"/>
      <c r="AP7" s="204"/>
      <c r="AQ7" s="204"/>
      <c r="AR7" s="204"/>
      <c r="AS7" s="204"/>
      <c r="AT7" s="205"/>
    </row>
    <row r="8" spans="1:46" ht="14.1" customHeight="1" x14ac:dyDescent="0.25">
      <c r="A8" s="11">
        <f t="shared" si="0"/>
        <v>5</v>
      </c>
      <c r="B8" s="284"/>
      <c r="C8" s="33" t="s">
        <v>27</v>
      </c>
      <c r="D8" s="123">
        <v>2</v>
      </c>
      <c r="E8" s="131">
        <v>7</v>
      </c>
      <c r="F8" s="181" t="s">
        <v>28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169"/>
      <c r="S8" s="12"/>
      <c r="T8" s="13"/>
      <c r="U8" s="13"/>
      <c r="V8" s="14"/>
      <c r="W8" s="12">
        <v>2</v>
      </c>
      <c r="X8" s="13">
        <v>2</v>
      </c>
      <c r="Y8" s="13" t="s">
        <v>21</v>
      </c>
      <c r="Z8" s="14">
        <v>4</v>
      </c>
      <c r="AA8" s="36"/>
      <c r="AB8" s="13"/>
      <c r="AC8" s="13"/>
      <c r="AD8" s="14"/>
      <c r="AE8" s="37"/>
      <c r="AF8" s="16"/>
      <c r="AG8" s="16"/>
      <c r="AH8" s="17"/>
      <c r="AI8" s="70"/>
      <c r="AJ8" s="206" t="s">
        <v>25</v>
      </c>
      <c r="AK8" s="207"/>
      <c r="AL8" s="207"/>
      <c r="AM8" s="207"/>
      <c r="AN8" s="207"/>
      <c r="AO8" s="207"/>
      <c r="AP8" s="207"/>
      <c r="AQ8" s="207"/>
      <c r="AR8" s="207"/>
      <c r="AS8" s="207"/>
      <c r="AT8" s="208"/>
    </row>
    <row r="9" spans="1:46" ht="14.1" customHeight="1" x14ac:dyDescent="0.25">
      <c r="A9" s="11">
        <f t="shared" si="0"/>
        <v>6</v>
      </c>
      <c r="B9" s="284"/>
      <c r="C9" s="33" t="s">
        <v>29</v>
      </c>
      <c r="D9" s="123">
        <v>2</v>
      </c>
      <c r="E9" s="131">
        <v>4</v>
      </c>
      <c r="F9" s="181" t="s">
        <v>30</v>
      </c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169"/>
      <c r="S9" s="15"/>
      <c r="T9" s="16"/>
      <c r="U9" s="16"/>
      <c r="V9" s="17"/>
      <c r="W9" s="15">
        <v>2</v>
      </c>
      <c r="X9" s="16">
        <v>2</v>
      </c>
      <c r="Y9" s="16" t="s">
        <v>16</v>
      </c>
      <c r="Z9" s="17">
        <v>4</v>
      </c>
      <c r="AA9" s="37"/>
      <c r="AB9" s="16"/>
      <c r="AC9" s="16"/>
      <c r="AD9" s="17"/>
      <c r="AE9" s="37"/>
      <c r="AF9" s="16"/>
      <c r="AG9" s="16"/>
      <c r="AH9" s="17"/>
      <c r="AI9" s="70"/>
      <c r="AJ9" s="206" t="s">
        <v>17</v>
      </c>
      <c r="AK9" s="207"/>
      <c r="AL9" s="207"/>
      <c r="AM9" s="207"/>
      <c r="AN9" s="207"/>
      <c r="AO9" s="207"/>
      <c r="AP9" s="207"/>
      <c r="AQ9" s="207"/>
      <c r="AR9" s="207"/>
      <c r="AS9" s="207"/>
      <c r="AT9" s="208"/>
    </row>
    <row r="10" spans="1:46" ht="14.1" customHeight="1" x14ac:dyDescent="0.25">
      <c r="A10" s="11">
        <f t="shared" si="0"/>
        <v>7</v>
      </c>
      <c r="B10" s="284"/>
      <c r="C10" s="21" t="s">
        <v>31</v>
      </c>
      <c r="D10" s="123">
        <v>2</v>
      </c>
      <c r="E10" s="131">
        <v>4</v>
      </c>
      <c r="F10" s="181" t="s">
        <v>32</v>
      </c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169"/>
      <c r="S10" s="24"/>
      <c r="T10" s="28"/>
      <c r="U10" s="28"/>
      <c r="V10" s="32"/>
      <c r="W10" s="24"/>
      <c r="X10" s="28"/>
      <c r="Y10" s="28"/>
      <c r="Z10" s="32"/>
      <c r="AA10" s="34">
        <v>2</v>
      </c>
      <c r="AB10" s="28">
        <v>2</v>
      </c>
      <c r="AC10" s="28" t="s">
        <v>21</v>
      </c>
      <c r="AD10" s="32">
        <v>4</v>
      </c>
      <c r="AE10" s="34"/>
      <c r="AF10" s="28"/>
      <c r="AG10" s="28"/>
      <c r="AH10" s="32"/>
      <c r="AI10" s="70"/>
      <c r="AJ10" s="206" t="s">
        <v>29</v>
      </c>
      <c r="AK10" s="207"/>
      <c r="AL10" s="207"/>
      <c r="AM10" s="207"/>
      <c r="AN10" s="207"/>
      <c r="AO10" s="207"/>
      <c r="AP10" s="207"/>
      <c r="AQ10" s="207"/>
      <c r="AR10" s="207"/>
      <c r="AS10" s="207"/>
      <c r="AT10" s="208"/>
    </row>
    <row r="11" spans="1:46" ht="14.1" customHeight="1" x14ac:dyDescent="0.25">
      <c r="A11" s="11">
        <f t="shared" si="0"/>
        <v>8</v>
      </c>
      <c r="B11" s="284"/>
      <c r="C11" s="201" t="s">
        <v>33</v>
      </c>
      <c r="D11" s="123">
        <v>2</v>
      </c>
      <c r="E11" s="131">
        <v>8</v>
      </c>
      <c r="F11" s="181" t="s">
        <v>34</v>
      </c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169"/>
      <c r="S11" s="12"/>
      <c r="T11" s="13"/>
      <c r="U11" s="13"/>
      <c r="V11" s="14"/>
      <c r="W11" s="12"/>
      <c r="X11" s="13"/>
      <c r="Y11" s="13"/>
      <c r="Z11" s="14"/>
      <c r="AA11" s="36">
        <v>2</v>
      </c>
      <c r="AB11" s="13">
        <v>0</v>
      </c>
      <c r="AC11" s="13" t="s">
        <v>16</v>
      </c>
      <c r="AD11" s="14">
        <v>3</v>
      </c>
      <c r="AE11" s="36"/>
      <c r="AF11" s="13"/>
      <c r="AG11" s="13"/>
      <c r="AH11" s="14"/>
      <c r="AI11" s="70"/>
      <c r="AJ11" s="206" t="s">
        <v>17</v>
      </c>
      <c r="AK11" s="207"/>
      <c r="AL11" s="207"/>
      <c r="AM11" s="207"/>
      <c r="AN11" s="207"/>
      <c r="AO11" s="207"/>
      <c r="AP11" s="207"/>
      <c r="AQ11" s="207"/>
      <c r="AR11" s="207"/>
      <c r="AS11" s="207"/>
      <c r="AT11" s="208"/>
    </row>
    <row r="12" spans="1:46" ht="14.1" customHeight="1" x14ac:dyDescent="0.25">
      <c r="A12" s="11">
        <f t="shared" si="0"/>
        <v>9</v>
      </c>
      <c r="B12" s="284"/>
      <c r="C12" s="33" t="s">
        <v>35</v>
      </c>
      <c r="D12" s="123">
        <v>5</v>
      </c>
      <c r="E12" s="131">
        <v>2</v>
      </c>
      <c r="F12" s="181" t="s">
        <v>36</v>
      </c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169"/>
      <c r="S12" s="12">
        <v>2</v>
      </c>
      <c r="T12" s="13">
        <v>0</v>
      </c>
      <c r="U12" s="13" t="s">
        <v>21</v>
      </c>
      <c r="V12" s="14">
        <v>3</v>
      </c>
      <c r="W12" s="12"/>
      <c r="X12" s="13"/>
      <c r="Y12" s="13"/>
      <c r="Z12" s="14"/>
      <c r="AA12" s="36"/>
      <c r="AB12" s="13"/>
      <c r="AC12" s="13"/>
      <c r="AD12" s="14"/>
      <c r="AE12" s="36"/>
      <c r="AF12" s="13"/>
      <c r="AG12" s="13"/>
      <c r="AH12" s="14"/>
      <c r="AI12" s="70"/>
      <c r="AJ12" s="206" t="s">
        <v>17</v>
      </c>
      <c r="AK12" s="207"/>
      <c r="AL12" s="207"/>
      <c r="AM12" s="207"/>
      <c r="AN12" s="207"/>
      <c r="AO12" s="207"/>
      <c r="AP12" s="207"/>
      <c r="AQ12" s="207"/>
      <c r="AR12" s="207"/>
      <c r="AS12" s="207"/>
      <c r="AT12" s="208"/>
    </row>
    <row r="13" spans="1:46" ht="14.1" customHeight="1" x14ac:dyDescent="0.25">
      <c r="A13" s="11">
        <f t="shared" si="0"/>
        <v>10</v>
      </c>
      <c r="B13" s="284"/>
      <c r="C13" s="33" t="s">
        <v>37</v>
      </c>
      <c r="D13" s="123">
        <v>2</v>
      </c>
      <c r="E13" s="131">
        <v>9</v>
      </c>
      <c r="F13" s="181" t="s">
        <v>38</v>
      </c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169"/>
      <c r="S13" s="15"/>
      <c r="T13" s="16"/>
      <c r="U13" s="16"/>
      <c r="V13" s="17"/>
      <c r="W13" s="15">
        <v>2</v>
      </c>
      <c r="X13" s="16">
        <v>0</v>
      </c>
      <c r="Y13" s="16" t="s">
        <v>16</v>
      </c>
      <c r="Z13" s="17">
        <v>3</v>
      </c>
      <c r="AA13" s="37"/>
      <c r="AB13" s="16"/>
      <c r="AC13" s="16"/>
      <c r="AD13" s="17"/>
      <c r="AE13" s="37"/>
      <c r="AF13" s="16"/>
      <c r="AG13" s="16"/>
      <c r="AH13" s="17"/>
      <c r="AI13" s="70"/>
      <c r="AJ13" s="206" t="s">
        <v>17</v>
      </c>
      <c r="AK13" s="207"/>
      <c r="AL13" s="207"/>
      <c r="AM13" s="207"/>
      <c r="AN13" s="207"/>
      <c r="AO13" s="207"/>
      <c r="AP13" s="207"/>
      <c r="AQ13" s="207"/>
      <c r="AR13" s="207"/>
      <c r="AS13" s="207"/>
      <c r="AT13" s="208"/>
    </row>
    <row r="14" spans="1:46" ht="14.1" customHeight="1" x14ac:dyDescent="0.25">
      <c r="A14" s="11">
        <f t="shared" si="0"/>
        <v>11</v>
      </c>
      <c r="B14" s="284"/>
      <c r="C14" s="33" t="s">
        <v>39</v>
      </c>
      <c r="D14" s="123">
        <v>2</v>
      </c>
      <c r="E14" s="131">
        <v>9</v>
      </c>
      <c r="F14" s="181" t="s">
        <v>40</v>
      </c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169"/>
      <c r="S14" s="15"/>
      <c r="T14" s="16"/>
      <c r="U14" s="16"/>
      <c r="V14" s="17"/>
      <c r="W14" s="15"/>
      <c r="X14" s="16"/>
      <c r="Y14" s="16"/>
      <c r="Z14" s="17"/>
      <c r="AA14" s="37">
        <v>2</v>
      </c>
      <c r="AB14" s="16">
        <v>2</v>
      </c>
      <c r="AC14" s="16" t="s">
        <v>16</v>
      </c>
      <c r="AD14" s="17">
        <v>5</v>
      </c>
      <c r="AE14" s="37"/>
      <c r="AF14" s="16"/>
      <c r="AG14" s="16"/>
      <c r="AH14" s="17"/>
      <c r="AI14" s="70"/>
      <c r="AJ14" s="206" t="s">
        <v>17</v>
      </c>
      <c r="AK14" s="207"/>
      <c r="AL14" s="207"/>
      <c r="AM14" s="207"/>
      <c r="AN14" s="207"/>
      <c r="AO14" s="207"/>
      <c r="AP14" s="207"/>
      <c r="AQ14" s="207"/>
      <c r="AR14" s="207"/>
      <c r="AS14" s="207"/>
      <c r="AT14" s="208"/>
    </row>
    <row r="15" spans="1:46" ht="14.1" customHeight="1" x14ac:dyDescent="0.25">
      <c r="A15" s="11">
        <f t="shared" si="0"/>
        <v>12</v>
      </c>
      <c r="B15" s="284"/>
      <c r="C15" s="33" t="s">
        <v>41</v>
      </c>
      <c r="D15" s="123">
        <v>5</v>
      </c>
      <c r="E15" s="131">
        <v>6</v>
      </c>
      <c r="F15" s="181" t="s">
        <v>42</v>
      </c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169"/>
      <c r="S15" s="15"/>
      <c r="T15" s="16"/>
      <c r="U15" s="16"/>
      <c r="V15" s="17"/>
      <c r="W15" s="15"/>
      <c r="X15" s="16"/>
      <c r="Y15" s="16"/>
      <c r="Z15" s="17"/>
      <c r="AA15" s="37">
        <v>2</v>
      </c>
      <c r="AB15" s="16">
        <v>0</v>
      </c>
      <c r="AC15" s="16" t="s">
        <v>21</v>
      </c>
      <c r="AD15" s="17">
        <v>3</v>
      </c>
      <c r="AE15" s="37"/>
      <c r="AF15" s="16"/>
      <c r="AG15" s="16"/>
      <c r="AH15" s="17"/>
      <c r="AI15" s="70"/>
      <c r="AJ15" s="206" t="s">
        <v>17</v>
      </c>
      <c r="AK15" s="207"/>
      <c r="AL15" s="207"/>
      <c r="AM15" s="207"/>
      <c r="AN15" s="207"/>
      <c r="AO15" s="207"/>
      <c r="AP15" s="207"/>
      <c r="AQ15" s="207"/>
      <c r="AR15" s="207"/>
      <c r="AS15" s="207"/>
      <c r="AT15" s="208"/>
    </row>
    <row r="16" spans="1:46" ht="14.1" customHeight="1" x14ac:dyDescent="0.25">
      <c r="A16" s="11">
        <f t="shared" si="0"/>
        <v>13</v>
      </c>
      <c r="B16" s="284"/>
      <c r="C16" s="33" t="s">
        <v>43</v>
      </c>
      <c r="D16" s="123">
        <v>2</v>
      </c>
      <c r="E16" s="131">
        <v>9</v>
      </c>
      <c r="F16" s="181" t="s">
        <v>44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169"/>
      <c r="S16" s="15"/>
      <c r="T16" s="16"/>
      <c r="U16" s="16"/>
      <c r="V16" s="17"/>
      <c r="W16" s="15">
        <v>2</v>
      </c>
      <c r="X16" s="16">
        <v>2</v>
      </c>
      <c r="Y16" s="16" t="s">
        <v>21</v>
      </c>
      <c r="Z16" s="17">
        <v>5</v>
      </c>
      <c r="AA16" s="34"/>
      <c r="AB16" s="24"/>
      <c r="AC16" s="24"/>
      <c r="AD16" s="35"/>
      <c r="AE16" s="37"/>
      <c r="AF16" s="16"/>
      <c r="AG16" s="16"/>
      <c r="AH16" s="17"/>
      <c r="AI16" s="70"/>
      <c r="AJ16" s="206" t="s">
        <v>17</v>
      </c>
      <c r="AK16" s="207"/>
      <c r="AL16" s="207"/>
      <c r="AM16" s="207"/>
      <c r="AN16" s="207"/>
      <c r="AO16" s="207"/>
      <c r="AP16" s="207"/>
      <c r="AQ16" s="207"/>
      <c r="AR16" s="207"/>
      <c r="AS16" s="207"/>
      <c r="AT16" s="208"/>
    </row>
    <row r="17" spans="1:46" ht="14.1" customHeight="1" x14ac:dyDescent="0.25">
      <c r="A17" s="11">
        <f t="shared" si="0"/>
        <v>14</v>
      </c>
      <c r="B17" s="284"/>
      <c r="C17" s="201" t="s">
        <v>45</v>
      </c>
      <c r="D17" s="123">
        <v>2</v>
      </c>
      <c r="E17" s="131">
        <v>1</v>
      </c>
      <c r="F17" s="181" t="s">
        <v>46</v>
      </c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169"/>
      <c r="S17" s="15">
        <v>2</v>
      </c>
      <c r="T17" s="16">
        <v>0</v>
      </c>
      <c r="U17" s="16" t="s">
        <v>16</v>
      </c>
      <c r="V17" s="17">
        <v>3</v>
      </c>
      <c r="W17" s="15"/>
      <c r="X17" s="16"/>
      <c r="Y17" s="16"/>
      <c r="Z17" s="17"/>
      <c r="AA17" s="37"/>
      <c r="AB17" s="16"/>
      <c r="AC17" s="16"/>
      <c r="AD17" s="17"/>
      <c r="AE17" s="34"/>
      <c r="AF17" s="24"/>
      <c r="AG17" s="24"/>
      <c r="AH17" s="35"/>
      <c r="AI17" s="70"/>
      <c r="AJ17" s="206" t="s">
        <v>17</v>
      </c>
      <c r="AK17" s="207"/>
      <c r="AL17" s="207"/>
      <c r="AM17" s="207"/>
      <c r="AN17" s="207"/>
      <c r="AO17" s="207"/>
      <c r="AP17" s="207"/>
      <c r="AQ17" s="207"/>
      <c r="AR17" s="207"/>
      <c r="AS17" s="207"/>
      <c r="AT17" s="208"/>
    </row>
    <row r="18" spans="1:46" ht="14.1" customHeight="1" x14ac:dyDescent="0.25">
      <c r="A18" s="11">
        <f t="shared" si="0"/>
        <v>15</v>
      </c>
      <c r="B18" s="284"/>
      <c r="C18" s="33" t="s">
        <v>47</v>
      </c>
      <c r="D18" s="123">
        <v>2</v>
      </c>
      <c r="E18" s="131">
        <v>1</v>
      </c>
      <c r="F18" s="181" t="s">
        <v>48</v>
      </c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169"/>
      <c r="S18" s="15"/>
      <c r="T18" s="16"/>
      <c r="U18" s="16"/>
      <c r="V18" s="17"/>
      <c r="W18" s="15">
        <v>2</v>
      </c>
      <c r="X18" s="16">
        <v>2</v>
      </c>
      <c r="Y18" s="16" t="s">
        <v>16</v>
      </c>
      <c r="Z18" s="17">
        <v>5</v>
      </c>
      <c r="AA18" s="37"/>
      <c r="AB18" s="16"/>
      <c r="AC18" s="16"/>
      <c r="AD18" s="17"/>
      <c r="AE18" s="37"/>
      <c r="AF18" s="16"/>
      <c r="AG18" s="16"/>
      <c r="AH18" s="17"/>
      <c r="AI18" s="70"/>
      <c r="AJ18" s="206" t="s">
        <v>17</v>
      </c>
      <c r="AK18" s="207"/>
      <c r="AL18" s="207"/>
      <c r="AM18" s="207"/>
      <c r="AN18" s="207"/>
      <c r="AO18" s="207"/>
      <c r="AP18" s="207"/>
      <c r="AQ18" s="207"/>
      <c r="AR18" s="207"/>
      <c r="AS18" s="207"/>
      <c r="AT18" s="208"/>
    </row>
    <row r="19" spans="1:46" ht="14.1" customHeight="1" x14ac:dyDescent="0.25">
      <c r="A19" s="11">
        <f t="shared" si="0"/>
        <v>16</v>
      </c>
      <c r="B19" s="284"/>
      <c r="C19" s="33" t="s">
        <v>49</v>
      </c>
      <c r="D19" s="123">
        <v>2</v>
      </c>
      <c r="E19" s="131">
        <v>1</v>
      </c>
      <c r="F19" s="181" t="s">
        <v>50</v>
      </c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169"/>
      <c r="S19" s="15"/>
      <c r="T19" s="16"/>
      <c r="U19" s="16"/>
      <c r="V19" s="17"/>
      <c r="W19" s="15"/>
      <c r="X19" s="16"/>
      <c r="Y19" s="16"/>
      <c r="Z19" s="17"/>
      <c r="AA19" s="37">
        <v>2</v>
      </c>
      <c r="AB19" s="16">
        <v>2</v>
      </c>
      <c r="AC19" s="16" t="s">
        <v>21</v>
      </c>
      <c r="AD19" s="17">
        <v>5</v>
      </c>
      <c r="AE19" s="37"/>
      <c r="AF19" s="16"/>
      <c r="AG19" s="16"/>
      <c r="AH19" s="17"/>
      <c r="AI19" s="70"/>
      <c r="AJ19" s="206" t="s">
        <v>47</v>
      </c>
      <c r="AK19" s="207"/>
      <c r="AL19" s="207"/>
      <c r="AM19" s="207"/>
      <c r="AN19" s="207"/>
      <c r="AO19" s="207"/>
      <c r="AP19" s="207"/>
      <c r="AQ19" s="207"/>
      <c r="AR19" s="207"/>
      <c r="AS19" s="207"/>
      <c r="AT19" s="208"/>
    </row>
    <row r="20" spans="1:46" ht="14.1" customHeight="1" x14ac:dyDescent="0.25">
      <c r="A20" s="11">
        <f t="shared" si="0"/>
        <v>17</v>
      </c>
      <c r="B20" s="284"/>
      <c r="C20" s="201" t="s">
        <v>51</v>
      </c>
      <c r="D20" s="123">
        <v>2</v>
      </c>
      <c r="E20" s="131">
        <v>1</v>
      </c>
      <c r="F20" s="181" t="s">
        <v>52</v>
      </c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169"/>
      <c r="S20" s="24">
        <v>0</v>
      </c>
      <c r="T20" s="24">
        <v>3</v>
      </c>
      <c r="U20" s="24" t="s">
        <v>16</v>
      </c>
      <c r="V20" s="35">
        <v>4</v>
      </c>
      <c r="W20" s="24"/>
      <c r="X20" s="24"/>
      <c r="Y20" s="24"/>
      <c r="Z20" s="25"/>
      <c r="AA20" s="37"/>
      <c r="AB20" s="16"/>
      <c r="AC20" s="16"/>
      <c r="AD20" s="17"/>
      <c r="AE20" s="37"/>
      <c r="AF20" s="16"/>
      <c r="AG20" s="16"/>
      <c r="AH20" s="17"/>
      <c r="AI20" s="70"/>
      <c r="AJ20" s="206" t="s">
        <v>17</v>
      </c>
      <c r="AK20" s="207"/>
      <c r="AL20" s="207"/>
      <c r="AM20" s="207"/>
      <c r="AN20" s="207"/>
      <c r="AO20" s="207"/>
      <c r="AP20" s="207"/>
      <c r="AQ20" s="207"/>
      <c r="AR20" s="207"/>
      <c r="AS20" s="207"/>
      <c r="AT20" s="208"/>
    </row>
    <row r="21" spans="1:46" ht="14.1" customHeight="1" x14ac:dyDescent="0.25">
      <c r="A21" s="11">
        <f t="shared" si="0"/>
        <v>18</v>
      </c>
      <c r="B21" s="284"/>
      <c r="C21" s="202" t="s">
        <v>53</v>
      </c>
      <c r="D21" s="124">
        <v>2</v>
      </c>
      <c r="E21" s="132">
        <v>10</v>
      </c>
      <c r="F21" s="181" t="s">
        <v>54</v>
      </c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170"/>
      <c r="S21" s="15"/>
      <c r="T21" s="16"/>
      <c r="U21" s="16"/>
      <c r="V21" s="17"/>
      <c r="W21" s="15">
        <v>3</v>
      </c>
      <c r="X21" s="16">
        <v>0</v>
      </c>
      <c r="Y21" s="16" t="s">
        <v>21</v>
      </c>
      <c r="Z21" s="17">
        <v>4</v>
      </c>
      <c r="AA21" s="37"/>
      <c r="AB21" s="16"/>
      <c r="AC21" s="16"/>
      <c r="AD21" s="17"/>
      <c r="AE21" s="37"/>
      <c r="AF21" s="16"/>
      <c r="AG21" s="16"/>
      <c r="AH21" s="17"/>
      <c r="AI21" s="70"/>
      <c r="AJ21" s="206" t="s">
        <v>17</v>
      </c>
      <c r="AK21" s="207"/>
      <c r="AL21" s="207"/>
      <c r="AM21" s="207"/>
      <c r="AN21" s="207"/>
      <c r="AO21" s="207"/>
      <c r="AP21" s="207"/>
      <c r="AQ21" s="207"/>
      <c r="AR21" s="207"/>
      <c r="AS21" s="207"/>
      <c r="AT21" s="208"/>
    </row>
    <row r="22" spans="1:46" ht="14.1" customHeight="1" x14ac:dyDescent="0.25">
      <c r="A22" s="11">
        <f t="shared" si="0"/>
        <v>19</v>
      </c>
      <c r="B22" s="284"/>
      <c r="C22" s="33" t="s">
        <v>55</v>
      </c>
      <c r="D22" s="123">
        <v>2</v>
      </c>
      <c r="E22" s="131">
        <v>10</v>
      </c>
      <c r="F22" s="181" t="s">
        <v>56</v>
      </c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169"/>
      <c r="S22" s="15">
        <v>2</v>
      </c>
      <c r="T22" s="16">
        <v>0</v>
      </c>
      <c r="U22" s="16" t="s">
        <v>21</v>
      </c>
      <c r="V22" s="17">
        <v>3</v>
      </c>
      <c r="W22" s="15"/>
      <c r="X22" s="16"/>
      <c r="Y22" s="16"/>
      <c r="Z22" s="17"/>
      <c r="AA22" s="37"/>
      <c r="AB22" s="16"/>
      <c r="AC22" s="16"/>
      <c r="AD22" s="17"/>
      <c r="AE22" s="37"/>
      <c r="AF22" s="16"/>
      <c r="AG22" s="16"/>
      <c r="AH22" s="17"/>
      <c r="AI22" s="70"/>
      <c r="AJ22" s="206" t="s">
        <v>17</v>
      </c>
      <c r="AK22" s="207"/>
      <c r="AL22" s="207"/>
      <c r="AM22" s="207"/>
      <c r="AN22" s="207"/>
      <c r="AO22" s="207"/>
      <c r="AP22" s="207"/>
      <c r="AQ22" s="207"/>
      <c r="AR22" s="207"/>
      <c r="AS22" s="207"/>
      <c r="AT22" s="208"/>
    </row>
    <row r="23" spans="1:46" ht="14.1" customHeight="1" x14ac:dyDescent="0.25">
      <c r="A23" s="11">
        <f t="shared" si="0"/>
        <v>20</v>
      </c>
      <c r="B23" s="284"/>
      <c r="C23" s="33" t="s">
        <v>57</v>
      </c>
      <c r="D23" s="123">
        <v>2</v>
      </c>
      <c r="E23" s="131">
        <v>10</v>
      </c>
      <c r="F23" s="181" t="s">
        <v>58</v>
      </c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169"/>
      <c r="S23" s="15"/>
      <c r="T23" s="16"/>
      <c r="U23" s="16"/>
      <c r="V23" s="17"/>
      <c r="W23" s="15">
        <v>2</v>
      </c>
      <c r="X23" s="16">
        <v>0</v>
      </c>
      <c r="Y23" s="16" t="s">
        <v>21</v>
      </c>
      <c r="Z23" s="17">
        <v>3</v>
      </c>
      <c r="AA23" s="37"/>
      <c r="AB23" s="16"/>
      <c r="AC23" s="16"/>
      <c r="AD23" s="17"/>
      <c r="AE23" s="37"/>
      <c r="AF23" s="16"/>
      <c r="AG23" s="16"/>
      <c r="AH23" s="17"/>
      <c r="AI23" s="70"/>
      <c r="AJ23" s="206" t="s">
        <v>17</v>
      </c>
      <c r="AK23" s="207"/>
      <c r="AL23" s="207"/>
      <c r="AM23" s="207"/>
      <c r="AN23" s="207"/>
      <c r="AO23" s="207"/>
      <c r="AP23" s="207"/>
      <c r="AQ23" s="207"/>
      <c r="AR23" s="207"/>
      <c r="AS23" s="207"/>
      <c r="AT23" s="208"/>
    </row>
    <row r="24" spans="1:46" ht="14.1" customHeight="1" thickBot="1" x14ac:dyDescent="0.3">
      <c r="A24" s="11">
        <f t="shared" si="0"/>
        <v>21</v>
      </c>
      <c r="B24" s="284"/>
      <c r="C24" s="62" t="s">
        <v>59</v>
      </c>
      <c r="D24" s="125">
        <v>2</v>
      </c>
      <c r="E24" s="133">
        <v>10</v>
      </c>
      <c r="F24" s="183" t="s">
        <v>60</v>
      </c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6"/>
      <c r="S24" s="50"/>
      <c r="T24" s="50"/>
      <c r="U24" s="50"/>
      <c r="V24" s="63"/>
      <c r="W24" s="50"/>
      <c r="X24" s="50"/>
      <c r="Y24" s="50"/>
      <c r="Z24" s="51"/>
      <c r="AA24" s="44">
        <v>2</v>
      </c>
      <c r="AB24" s="42">
        <v>0</v>
      </c>
      <c r="AC24" s="42" t="s">
        <v>21</v>
      </c>
      <c r="AD24" s="43">
        <v>3</v>
      </c>
      <c r="AE24" s="44"/>
      <c r="AF24" s="42"/>
      <c r="AG24" s="42"/>
      <c r="AH24" s="43"/>
      <c r="AI24" s="70"/>
      <c r="AJ24" s="209" t="s">
        <v>17</v>
      </c>
      <c r="AK24" s="210"/>
      <c r="AL24" s="210"/>
      <c r="AM24" s="210"/>
      <c r="AN24" s="210"/>
      <c r="AO24" s="210"/>
      <c r="AP24" s="210"/>
      <c r="AQ24" s="210"/>
      <c r="AR24" s="210"/>
      <c r="AS24" s="210"/>
      <c r="AT24" s="211"/>
    </row>
    <row r="25" spans="1:46" ht="14.1" customHeight="1" x14ac:dyDescent="0.25">
      <c r="A25" s="66">
        <f t="shared" si="0"/>
        <v>22</v>
      </c>
      <c r="B25" s="287" t="s">
        <v>61</v>
      </c>
      <c r="C25" s="52" t="s">
        <v>62</v>
      </c>
      <c r="D25" s="126"/>
      <c r="E25" s="134"/>
      <c r="F25" s="179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8"/>
      <c r="S25" s="41"/>
      <c r="T25" s="30"/>
      <c r="U25" s="30"/>
      <c r="V25" s="31"/>
      <c r="W25" s="41"/>
      <c r="X25" s="30"/>
      <c r="Y25" s="30"/>
      <c r="Z25" s="31"/>
      <c r="AA25" s="41">
        <v>0</v>
      </c>
      <c r="AB25" s="30">
        <v>2</v>
      </c>
      <c r="AC25" s="30" t="s">
        <v>16</v>
      </c>
      <c r="AD25" s="31">
        <v>3</v>
      </c>
      <c r="AE25" s="29"/>
      <c r="AF25" s="30"/>
      <c r="AG25" s="30"/>
      <c r="AH25" s="31"/>
      <c r="AI25" s="70"/>
      <c r="AJ25" s="203" t="s">
        <v>17</v>
      </c>
      <c r="AK25" s="204"/>
      <c r="AL25" s="204"/>
      <c r="AM25" s="204"/>
      <c r="AN25" s="204"/>
      <c r="AO25" s="204"/>
      <c r="AP25" s="204"/>
      <c r="AQ25" s="204"/>
      <c r="AR25" s="204"/>
      <c r="AS25" s="204"/>
      <c r="AT25" s="205"/>
    </row>
    <row r="26" spans="1:46" ht="14.1" customHeight="1" thickBot="1" x14ac:dyDescent="0.3">
      <c r="A26" s="11">
        <f t="shared" si="0"/>
        <v>23</v>
      </c>
      <c r="B26" s="288"/>
      <c r="C26" s="53" t="s">
        <v>63</v>
      </c>
      <c r="D26" s="122"/>
      <c r="E26" s="130"/>
      <c r="F26" s="180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94"/>
      <c r="S26" s="46"/>
      <c r="T26" s="47"/>
      <c r="U26" s="47"/>
      <c r="V26" s="48"/>
      <c r="W26" s="46"/>
      <c r="X26" s="47"/>
      <c r="Y26" s="47"/>
      <c r="Z26" s="48"/>
      <c r="AA26" s="46">
        <v>0</v>
      </c>
      <c r="AB26" s="47">
        <v>2</v>
      </c>
      <c r="AC26" s="47" t="s">
        <v>16</v>
      </c>
      <c r="AD26" s="48">
        <v>3</v>
      </c>
      <c r="AE26" s="49"/>
      <c r="AF26" s="47"/>
      <c r="AG26" s="47"/>
      <c r="AH26" s="48"/>
      <c r="AI26" s="70"/>
      <c r="AJ26" s="209" t="s">
        <v>17</v>
      </c>
      <c r="AK26" s="210"/>
      <c r="AL26" s="210"/>
      <c r="AM26" s="210"/>
      <c r="AN26" s="210"/>
      <c r="AO26" s="210"/>
      <c r="AP26" s="210"/>
      <c r="AQ26" s="210"/>
      <c r="AR26" s="210"/>
      <c r="AS26" s="210"/>
      <c r="AT26" s="211"/>
    </row>
    <row r="27" spans="1:46" ht="14.1" customHeight="1" thickBot="1" x14ac:dyDescent="0.3">
      <c r="A27" s="11">
        <f t="shared" si="0"/>
        <v>24</v>
      </c>
      <c r="B27" s="64" t="s">
        <v>64</v>
      </c>
      <c r="C27" s="61" t="s">
        <v>65</v>
      </c>
      <c r="D27" s="120">
        <v>2</v>
      </c>
      <c r="E27" s="128">
        <v>10</v>
      </c>
      <c r="F27" s="178" t="s">
        <v>66</v>
      </c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187"/>
      <c r="S27" s="222"/>
      <c r="T27" s="222"/>
      <c r="U27" s="222"/>
      <c r="V27" s="221"/>
      <c r="W27" s="271" t="s">
        <v>67</v>
      </c>
      <c r="X27" s="285"/>
      <c r="Y27" s="222" t="s">
        <v>16</v>
      </c>
      <c r="Z27" s="220">
        <v>5</v>
      </c>
      <c r="AA27" s="156"/>
      <c r="AB27" s="222"/>
      <c r="AC27" s="222"/>
      <c r="AD27" s="221"/>
      <c r="AE27" s="156"/>
      <c r="AF27" s="222"/>
      <c r="AG27" s="222"/>
      <c r="AH27" s="221"/>
      <c r="AI27" s="70"/>
      <c r="AJ27" s="203" t="s">
        <v>17</v>
      </c>
      <c r="AK27" s="204"/>
      <c r="AL27" s="204"/>
      <c r="AM27" s="204"/>
      <c r="AN27" s="204"/>
      <c r="AO27" s="204"/>
      <c r="AP27" s="204"/>
      <c r="AQ27" s="204"/>
      <c r="AR27" s="204"/>
      <c r="AS27" s="204"/>
      <c r="AT27" s="205"/>
    </row>
    <row r="28" spans="1:46" ht="14.1" customHeight="1" thickBot="1" x14ac:dyDescent="0.3">
      <c r="A28" s="85">
        <f t="shared" si="0"/>
        <v>25</v>
      </c>
      <c r="B28" s="64" t="s">
        <v>68</v>
      </c>
      <c r="C28" s="61" t="s">
        <v>68</v>
      </c>
      <c r="D28" s="127"/>
      <c r="E28" s="135"/>
      <c r="F28" s="189" t="s">
        <v>69</v>
      </c>
      <c r="G28" s="93"/>
      <c r="H28" s="93"/>
      <c r="I28" s="93"/>
      <c r="J28" s="93"/>
      <c r="K28" s="93"/>
      <c r="L28" s="93"/>
      <c r="M28" s="93"/>
      <c r="N28" s="95"/>
      <c r="O28" s="93"/>
      <c r="P28" s="93"/>
      <c r="Q28" s="93"/>
      <c r="R28" s="188"/>
      <c r="S28" s="39"/>
      <c r="T28" s="77"/>
      <c r="U28" s="77"/>
      <c r="V28" s="78"/>
      <c r="W28" s="79"/>
      <c r="X28" s="80"/>
      <c r="Y28" s="81"/>
      <c r="Z28" s="82"/>
      <c r="AA28" s="39"/>
      <c r="AB28" s="77"/>
      <c r="AC28" s="77"/>
      <c r="AD28" s="83"/>
      <c r="AE28" s="38">
        <v>0</v>
      </c>
      <c r="AF28" s="39">
        <v>12</v>
      </c>
      <c r="AG28" s="39" t="s">
        <v>16</v>
      </c>
      <c r="AH28" s="158">
        <v>30</v>
      </c>
      <c r="AI28" s="109"/>
      <c r="AJ28" s="209" t="s">
        <v>17</v>
      </c>
      <c r="AK28" s="210"/>
      <c r="AL28" s="210"/>
      <c r="AM28" s="210"/>
      <c r="AN28" s="210"/>
      <c r="AO28" s="210"/>
      <c r="AP28" s="210"/>
      <c r="AQ28" s="210"/>
      <c r="AR28" s="210"/>
      <c r="AS28" s="210"/>
      <c r="AT28" s="211"/>
    </row>
    <row r="29" spans="1:46" ht="14.1" customHeight="1" thickBot="1" x14ac:dyDescent="0.3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138"/>
    </row>
    <row r="30" spans="1:46" ht="14.1" customHeight="1" x14ac:dyDescent="0.25">
      <c r="A30" s="54"/>
      <c r="B30" s="56">
        <f>14*(S30+W30+AA30)+12*AE30</f>
        <v>560</v>
      </c>
      <c r="C30" s="172" t="s">
        <v>70</v>
      </c>
      <c r="D30" s="55"/>
      <c r="E30" s="55"/>
      <c r="F30" s="253" t="s">
        <v>71</v>
      </c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5"/>
      <c r="S30" s="22">
        <f>SUM(S4:S28)</f>
        <v>13</v>
      </c>
      <c r="T30" s="26">
        <f>SUM(T4:T28)</f>
        <v>9</v>
      </c>
      <c r="U30" s="57">
        <f>S30+T30</f>
        <v>22</v>
      </c>
      <c r="V30" s="27">
        <f>SUM(V4:V28)</f>
        <v>28</v>
      </c>
      <c r="W30" s="22">
        <f>SUM(W4:W28)</f>
        <v>15</v>
      </c>
      <c r="X30" s="26">
        <f>SUM(X4:X28)</f>
        <v>8</v>
      </c>
      <c r="Y30" s="57">
        <f>W30+X30</f>
        <v>23</v>
      </c>
      <c r="Z30" s="27">
        <f>SUM(Z4:Z28)</f>
        <v>33</v>
      </c>
      <c r="AA30" s="22">
        <f>SUM(AA4:AA28)</f>
        <v>12</v>
      </c>
      <c r="AB30" s="26">
        <f>SUM(AB4:AB28)</f>
        <v>10</v>
      </c>
      <c r="AC30" s="57">
        <f>AA30+AB30</f>
        <v>22</v>
      </c>
      <c r="AD30" s="27">
        <f>SUM(AD4:AD28)</f>
        <v>29</v>
      </c>
      <c r="AE30" s="22">
        <f>SUM(AE4:AE28)</f>
        <v>0</v>
      </c>
      <c r="AF30" s="26">
        <f>SUM(AF4:AF28)</f>
        <v>12</v>
      </c>
      <c r="AG30" s="57">
        <f>AE30+AF30</f>
        <v>12</v>
      </c>
      <c r="AH30" s="27">
        <f>SUM(AH4:AH28)</f>
        <v>30</v>
      </c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138"/>
    </row>
    <row r="31" spans="1:46" ht="14.1" customHeight="1" x14ac:dyDescent="0.25">
      <c r="A31" s="54"/>
      <c r="B31" s="56">
        <f>14*(T30+X30+AB30)+12*AF30</f>
        <v>522</v>
      </c>
      <c r="C31" s="55" t="s">
        <v>72</v>
      </c>
      <c r="D31" s="55"/>
      <c r="E31" s="55"/>
      <c r="F31" s="256" t="s">
        <v>73</v>
      </c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8"/>
      <c r="S31" s="12"/>
      <c r="T31" s="13"/>
      <c r="U31" s="13">
        <v>4</v>
      </c>
      <c r="V31" s="14"/>
      <c r="W31" s="12"/>
      <c r="X31" s="13"/>
      <c r="Y31" s="13">
        <v>4</v>
      </c>
      <c r="Z31" s="14"/>
      <c r="AA31" s="12"/>
      <c r="AB31" s="13"/>
      <c r="AC31" s="13">
        <v>4</v>
      </c>
      <c r="AD31" s="14"/>
      <c r="AE31" s="12"/>
      <c r="AF31" s="13"/>
      <c r="AG31" s="13">
        <v>0</v>
      </c>
      <c r="AH31" s="14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138"/>
    </row>
    <row r="32" spans="1:46" ht="14.1" customHeight="1" x14ac:dyDescent="0.25">
      <c r="A32" s="54"/>
      <c r="B32" s="56">
        <f>B30+B31</f>
        <v>1082</v>
      </c>
      <c r="C32" s="55" t="s">
        <v>74</v>
      </c>
      <c r="D32" s="55"/>
      <c r="E32" s="55"/>
      <c r="F32" s="256" t="s">
        <v>75</v>
      </c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8"/>
      <c r="S32" s="58"/>
      <c r="T32" s="59"/>
      <c r="U32" s="59">
        <v>4</v>
      </c>
      <c r="V32" s="45"/>
      <c r="W32" s="58"/>
      <c r="X32" s="59"/>
      <c r="Y32" s="59">
        <v>4</v>
      </c>
      <c r="Z32" s="45"/>
      <c r="AA32" s="58"/>
      <c r="AB32" s="59"/>
      <c r="AC32" s="59">
        <v>4</v>
      </c>
      <c r="AD32" s="45"/>
      <c r="AE32" s="58"/>
      <c r="AF32" s="59"/>
      <c r="AG32" s="59">
        <v>1</v>
      </c>
      <c r="AH32" s="45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138"/>
    </row>
    <row r="33" spans="1:46" ht="14.1" customHeight="1" thickBot="1" x14ac:dyDescent="0.3">
      <c r="A33" s="54"/>
      <c r="B33" s="56">
        <f>U31+Y31+AC31+AG31</f>
        <v>12</v>
      </c>
      <c r="C33" s="55" t="s">
        <v>76</v>
      </c>
      <c r="D33" s="55"/>
      <c r="E33" s="55"/>
      <c r="F33" s="259" t="s">
        <v>77</v>
      </c>
      <c r="G33" s="260"/>
      <c r="H33" s="260"/>
      <c r="I33" s="260"/>
      <c r="J33" s="260"/>
      <c r="K33" s="260"/>
      <c r="L33" s="260"/>
      <c r="M33" s="260"/>
      <c r="N33" s="260"/>
      <c r="O33" s="260"/>
      <c r="P33" s="260"/>
      <c r="Q33" s="260"/>
      <c r="R33" s="261"/>
      <c r="S33" s="18"/>
      <c r="T33" s="19"/>
      <c r="U33" s="19">
        <v>0</v>
      </c>
      <c r="V33" s="20"/>
      <c r="W33" s="18"/>
      <c r="X33" s="19"/>
      <c r="Y33" s="19">
        <v>0</v>
      </c>
      <c r="Z33" s="20"/>
      <c r="AA33" s="18"/>
      <c r="AB33" s="19"/>
      <c r="AC33" s="19">
        <v>0</v>
      </c>
      <c r="AD33" s="20"/>
      <c r="AE33" s="18"/>
      <c r="AF33" s="19"/>
      <c r="AG33" s="19">
        <v>0</v>
      </c>
      <c r="AH33" s="2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138"/>
    </row>
    <row r="34" spans="1:46" ht="14.1" customHeight="1" thickBot="1" x14ac:dyDescent="0.3">
      <c r="A34" s="54"/>
      <c r="B34" s="56">
        <f>U32+Y32+AC32+AG32</f>
        <v>13</v>
      </c>
      <c r="C34" s="55" t="s">
        <v>78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138"/>
    </row>
    <row r="35" spans="1:46" ht="14.1" customHeight="1" x14ac:dyDescent="0.25">
      <c r="A35" s="54"/>
      <c r="B35" s="84">
        <f>U33+Y33+AC33+AG33</f>
        <v>0</v>
      </c>
      <c r="C35" s="55" t="s">
        <v>79</v>
      </c>
      <c r="D35" s="55"/>
      <c r="E35" s="55"/>
      <c r="F35" s="262" t="s">
        <v>80</v>
      </c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4"/>
      <c r="S35" s="280" t="s">
        <v>81</v>
      </c>
      <c r="T35" s="281"/>
      <c r="U35" s="281"/>
      <c r="V35" s="282"/>
      <c r="W35" s="212"/>
      <c r="X35" s="115">
        <v>2</v>
      </c>
      <c r="Y35" s="76">
        <v>1</v>
      </c>
      <c r="Z35" s="214"/>
      <c r="AA35" s="194" t="s">
        <v>82</v>
      </c>
      <c r="AB35" s="173"/>
      <c r="AC35" s="115"/>
      <c r="AD35" s="115"/>
      <c r="AE35" s="115"/>
      <c r="AF35" s="116"/>
      <c r="AG35" s="76"/>
      <c r="AH35" s="76"/>
      <c r="AI35" s="213" t="s">
        <v>83</v>
      </c>
      <c r="AJ35" s="205"/>
      <c r="AK35" s="212" t="s">
        <v>84</v>
      </c>
      <c r="AL35" s="213" t="s">
        <v>85</v>
      </c>
      <c r="AM35" s="214" t="s">
        <v>83</v>
      </c>
      <c r="AN35" s="97">
        <v>14</v>
      </c>
      <c r="AO35" s="97">
        <v>15</v>
      </c>
      <c r="AP35" s="97">
        <v>16</v>
      </c>
      <c r="AQ35" s="97">
        <v>17</v>
      </c>
      <c r="AR35" s="97"/>
      <c r="AS35" s="97"/>
      <c r="AT35" s="145"/>
    </row>
    <row r="36" spans="1:46" ht="15" customHeight="1" x14ac:dyDescent="0.25">
      <c r="A36" s="105"/>
      <c r="B36" s="163">
        <f>V30+Z30+AD30+AH30</f>
        <v>120</v>
      </c>
      <c r="C36" s="55" t="s">
        <v>86</v>
      </c>
      <c r="D36" s="68"/>
      <c r="E36" s="68"/>
      <c r="F36" s="265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267"/>
      <c r="S36" s="274" t="s">
        <v>87</v>
      </c>
      <c r="T36" s="275"/>
      <c r="U36" s="275"/>
      <c r="V36" s="276"/>
      <c r="W36" s="215"/>
      <c r="X36" s="207">
        <v>2</v>
      </c>
      <c r="Y36" s="216">
        <v>3</v>
      </c>
      <c r="Z36" s="217"/>
      <c r="AA36" s="195" t="s">
        <v>88</v>
      </c>
      <c r="AB36" s="174"/>
      <c r="AC36" s="100"/>
      <c r="AD36" s="207"/>
      <c r="AE36" s="207"/>
      <c r="AF36" s="207"/>
      <c r="AG36" s="207"/>
      <c r="AH36" s="207"/>
      <c r="AI36" s="216" t="s">
        <v>89</v>
      </c>
      <c r="AJ36" s="208"/>
      <c r="AK36" s="215" t="s">
        <v>83</v>
      </c>
      <c r="AL36" s="216" t="s">
        <v>90</v>
      </c>
      <c r="AM36" s="217" t="s">
        <v>89</v>
      </c>
      <c r="AN36" s="98">
        <v>1</v>
      </c>
      <c r="AO36" s="98"/>
      <c r="AP36" s="98"/>
      <c r="AQ36" s="98"/>
      <c r="AR36" s="98"/>
      <c r="AS36" s="98"/>
      <c r="AT36" s="146"/>
    </row>
    <row r="37" spans="1:46" ht="15" customHeight="1" x14ac:dyDescent="0.25">
      <c r="A37" s="105"/>
      <c r="B37" s="199">
        <v>20</v>
      </c>
      <c r="C37" s="55" t="s">
        <v>91</v>
      </c>
      <c r="D37" s="69"/>
      <c r="E37" s="69"/>
      <c r="F37" s="265"/>
      <c r="G37" s="266"/>
      <c r="H37" s="266"/>
      <c r="I37" s="266"/>
      <c r="J37" s="266"/>
      <c r="K37" s="266"/>
      <c r="L37" s="266"/>
      <c r="M37" s="266"/>
      <c r="N37" s="266"/>
      <c r="O37" s="266"/>
      <c r="P37" s="266"/>
      <c r="Q37" s="266"/>
      <c r="R37" s="267"/>
      <c r="S37" s="274" t="s">
        <v>92</v>
      </c>
      <c r="T37" s="275"/>
      <c r="U37" s="275"/>
      <c r="V37" s="276"/>
      <c r="W37" s="215"/>
      <c r="X37" s="207">
        <v>2</v>
      </c>
      <c r="Y37" s="216">
        <v>4</v>
      </c>
      <c r="Z37" s="217"/>
      <c r="AA37" s="195" t="s">
        <v>93</v>
      </c>
      <c r="AB37" s="175"/>
      <c r="AC37" s="207"/>
      <c r="AD37" s="102"/>
      <c r="AE37" s="102"/>
      <c r="AF37" s="102"/>
      <c r="AG37" s="102"/>
      <c r="AH37" s="102"/>
      <c r="AI37" s="216" t="s">
        <v>94</v>
      </c>
      <c r="AJ37" s="208"/>
      <c r="AK37" s="215" t="s">
        <v>95</v>
      </c>
      <c r="AL37" s="216" t="s">
        <v>96</v>
      </c>
      <c r="AM37" s="217" t="s">
        <v>94</v>
      </c>
      <c r="AN37" s="98">
        <v>6</v>
      </c>
      <c r="AO37" s="98">
        <v>7</v>
      </c>
      <c r="AP37" s="98"/>
      <c r="AQ37" s="98"/>
      <c r="AR37" s="98"/>
      <c r="AS37" s="98"/>
      <c r="AT37" s="146"/>
    </row>
    <row r="38" spans="1:46" ht="15" customHeight="1" x14ac:dyDescent="0.25">
      <c r="A38" s="105"/>
      <c r="B38" s="70"/>
      <c r="C38" s="69"/>
      <c r="D38" s="69"/>
      <c r="E38" s="69"/>
      <c r="F38" s="265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7"/>
      <c r="S38" s="274" t="s">
        <v>97</v>
      </c>
      <c r="T38" s="275"/>
      <c r="U38" s="275"/>
      <c r="V38" s="276"/>
      <c r="W38" s="215"/>
      <c r="X38" s="99">
        <v>2</v>
      </c>
      <c r="Y38" s="219">
        <v>7</v>
      </c>
      <c r="Z38" s="217"/>
      <c r="AA38" s="195" t="s">
        <v>98</v>
      </c>
      <c r="AB38" s="176"/>
      <c r="AC38" s="103"/>
      <c r="AD38" s="103"/>
      <c r="AE38" s="103"/>
      <c r="AF38" s="104"/>
      <c r="AG38" s="104"/>
      <c r="AH38" s="104"/>
      <c r="AI38" s="216" t="s">
        <v>94</v>
      </c>
      <c r="AJ38" s="208"/>
      <c r="AK38" s="215" t="s">
        <v>99</v>
      </c>
      <c r="AL38" s="216" t="s">
        <v>89</v>
      </c>
      <c r="AM38" s="217" t="s">
        <v>94</v>
      </c>
      <c r="AN38" s="98">
        <v>4</v>
      </c>
      <c r="AO38" s="98">
        <v>5</v>
      </c>
      <c r="AP38" s="98"/>
      <c r="AQ38" s="98"/>
      <c r="AR38" s="98"/>
      <c r="AS38" s="98"/>
      <c r="AT38" s="146"/>
    </row>
    <row r="39" spans="1:46" ht="15" customHeight="1" x14ac:dyDescent="0.25">
      <c r="A39" s="105"/>
      <c r="B39" s="70"/>
      <c r="C39" s="69"/>
      <c r="D39" s="69"/>
      <c r="E39" s="69"/>
      <c r="F39" s="265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7"/>
      <c r="S39" s="274" t="s">
        <v>100</v>
      </c>
      <c r="T39" s="275"/>
      <c r="U39" s="275"/>
      <c r="V39" s="276"/>
      <c r="W39" s="215"/>
      <c r="X39" s="207">
        <v>2</v>
      </c>
      <c r="Y39" s="216">
        <v>8</v>
      </c>
      <c r="Z39" s="217"/>
      <c r="AA39" s="195" t="s">
        <v>101</v>
      </c>
      <c r="AB39" s="176"/>
      <c r="AC39" s="103"/>
      <c r="AD39" s="101"/>
      <c r="AE39" s="101"/>
      <c r="AF39" s="101"/>
      <c r="AG39" s="216"/>
      <c r="AH39" s="216"/>
      <c r="AI39" s="216" t="s">
        <v>102</v>
      </c>
      <c r="AJ39" s="208"/>
      <c r="AK39" s="215" t="s">
        <v>103</v>
      </c>
      <c r="AL39" s="216" t="s">
        <v>85</v>
      </c>
      <c r="AM39" s="217" t="s">
        <v>102</v>
      </c>
      <c r="AN39" s="98">
        <v>8</v>
      </c>
      <c r="AO39" s="98"/>
      <c r="AP39" s="98"/>
      <c r="AQ39" s="98"/>
      <c r="AR39" s="98"/>
      <c r="AS39" s="98"/>
      <c r="AT39" s="146"/>
    </row>
    <row r="40" spans="1:46" ht="15" customHeight="1" x14ac:dyDescent="0.25">
      <c r="A40" s="105"/>
      <c r="B40" s="70"/>
      <c r="C40" s="69"/>
      <c r="D40" s="69"/>
      <c r="E40" s="69"/>
      <c r="F40" s="265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7"/>
      <c r="S40" s="274" t="s">
        <v>104</v>
      </c>
      <c r="T40" s="275"/>
      <c r="U40" s="275"/>
      <c r="V40" s="276"/>
      <c r="W40" s="215"/>
      <c r="X40" s="98">
        <v>2</v>
      </c>
      <c r="Y40" s="216">
        <v>9</v>
      </c>
      <c r="Z40" s="217"/>
      <c r="AA40" s="195" t="s">
        <v>105</v>
      </c>
      <c r="AB40" s="174"/>
      <c r="AC40" s="216"/>
      <c r="AD40" s="216"/>
      <c r="AE40" s="216"/>
      <c r="AF40" s="216"/>
      <c r="AG40" s="216"/>
      <c r="AH40" s="216"/>
      <c r="AI40" s="216" t="s">
        <v>102</v>
      </c>
      <c r="AJ40" s="208"/>
      <c r="AK40" s="215" t="s">
        <v>99</v>
      </c>
      <c r="AL40" s="216" t="s">
        <v>89</v>
      </c>
      <c r="AM40" s="217" t="s">
        <v>102</v>
      </c>
      <c r="AN40" s="98">
        <v>10</v>
      </c>
      <c r="AO40" s="98">
        <v>11</v>
      </c>
      <c r="AP40" s="98">
        <v>13</v>
      </c>
      <c r="AQ40" s="98"/>
      <c r="AR40" s="98"/>
      <c r="AS40" s="98"/>
      <c r="AT40" s="146"/>
    </row>
    <row r="41" spans="1:46" ht="15.75" customHeight="1" x14ac:dyDescent="0.25">
      <c r="A41" s="105"/>
      <c r="B41" s="70"/>
      <c r="C41" s="69"/>
      <c r="D41" s="69"/>
      <c r="E41" s="69"/>
      <c r="F41" s="265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7"/>
      <c r="S41" s="274" t="s">
        <v>106</v>
      </c>
      <c r="T41" s="275"/>
      <c r="U41" s="275"/>
      <c r="V41" s="276"/>
      <c r="W41" s="215"/>
      <c r="X41" s="98">
        <v>2</v>
      </c>
      <c r="Y41" s="216">
        <v>1</v>
      </c>
      <c r="Z41" s="148">
        <v>0</v>
      </c>
      <c r="AA41" s="196" t="s">
        <v>107</v>
      </c>
      <c r="AB41" s="175"/>
      <c r="AC41" s="207"/>
      <c r="AD41" s="207"/>
      <c r="AE41" s="207"/>
      <c r="AF41" s="207"/>
      <c r="AG41" s="207"/>
      <c r="AH41" s="216"/>
      <c r="AI41" s="216" t="s">
        <v>108</v>
      </c>
      <c r="AJ41" s="208"/>
      <c r="AK41" s="215" t="s">
        <v>103</v>
      </c>
      <c r="AL41" s="216" t="s">
        <v>90</v>
      </c>
      <c r="AM41" s="217" t="s">
        <v>108</v>
      </c>
      <c r="AN41" s="98">
        <v>2</v>
      </c>
      <c r="AO41" s="98">
        <v>3</v>
      </c>
      <c r="AP41" s="98">
        <v>18</v>
      </c>
      <c r="AQ41" s="98">
        <v>19</v>
      </c>
      <c r="AR41" s="98">
        <v>20</v>
      </c>
      <c r="AS41" s="98">
        <v>21</v>
      </c>
      <c r="AT41" s="148">
        <v>24</v>
      </c>
    </row>
    <row r="42" spans="1:46" ht="15" customHeight="1" x14ac:dyDescent="0.25">
      <c r="A42" s="105"/>
      <c r="B42" s="70"/>
      <c r="C42" s="69"/>
      <c r="D42" s="69"/>
      <c r="E42" s="69"/>
      <c r="F42" s="265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7"/>
      <c r="S42" s="274" t="s">
        <v>109</v>
      </c>
      <c r="T42" s="275"/>
      <c r="U42" s="275"/>
      <c r="V42" s="276"/>
      <c r="W42" s="215"/>
      <c r="X42" s="98">
        <v>5</v>
      </c>
      <c r="Y42" s="216">
        <v>2</v>
      </c>
      <c r="Z42" s="217"/>
      <c r="AA42" s="197" t="s">
        <v>110</v>
      </c>
      <c r="AB42" s="177"/>
      <c r="AC42" s="101"/>
      <c r="AD42" s="101"/>
      <c r="AE42" s="101"/>
      <c r="AF42" s="101"/>
      <c r="AG42" s="101"/>
      <c r="AH42" s="101"/>
      <c r="AI42" s="155"/>
      <c r="AJ42" s="208"/>
      <c r="AK42" s="159" t="s">
        <v>99</v>
      </c>
      <c r="AL42" s="101" t="s">
        <v>89</v>
      </c>
      <c r="AM42" s="160" t="s">
        <v>95</v>
      </c>
      <c r="AN42" s="98">
        <v>9</v>
      </c>
      <c r="AO42" s="98"/>
      <c r="AP42" s="98"/>
      <c r="AQ42" s="98"/>
      <c r="AR42" s="98"/>
      <c r="AS42" s="98"/>
      <c r="AT42" s="146"/>
    </row>
    <row r="43" spans="1:46" ht="15.75" customHeight="1" thickBot="1" x14ac:dyDescent="0.3">
      <c r="A43" s="105"/>
      <c r="B43" s="70"/>
      <c r="C43" s="164"/>
      <c r="D43" s="164"/>
      <c r="E43" s="164"/>
      <c r="F43" s="268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70"/>
      <c r="S43" s="277" t="s">
        <v>111</v>
      </c>
      <c r="T43" s="278"/>
      <c r="U43" s="278"/>
      <c r="V43" s="279"/>
      <c r="W43" s="106"/>
      <c r="X43" s="111">
        <v>5</v>
      </c>
      <c r="Y43" s="107">
        <v>6</v>
      </c>
      <c r="Z43" s="108"/>
      <c r="AA43" s="198" t="s">
        <v>112</v>
      </c>
      <c r="AB43" s="190"/>
      <c r="AC43" s="191"/>
      <c r="AD43" s="191"/>
      <c r="AE43" s="191"/>
      <c r="AF43" s="191"/>
      <c r="AG43" s="191"/>
      <c r="AH43" s="191"/>
      <c r="AI43" s="192"/>
      <c r="AJ43" s="193"/>
      <c r="AK43" s="161" t="s">
        <v>113</v>
      </c>
      <c r="AL43" s="150" t="s">
        <v>114</v>
      </c>
      <c r="AM43" s="162" t="s">
        <v>83</v>
      </c>
      <c r="AN43" s="111">
        <v>12</v>
      </c>
      <c r="AO43" s="147"/>
      <c r="AP43" s="111"/>
      <c r="AQ43" s="111"/>
      <c r="AR43" s="111"/>
      <c r="AS43" s="111"/>
      <c r="AT43" s="112"/>
    </row>
    <row r="44" spans="1:46" ht="15.75" customHeight="1" thickBot="1" x14ac:dyDescent="0.3">
      <c r="A44" s="105"/>
      <c r="B44" s="70"/>
      <c r="C44" s="70"/>
      <c r="D44" s="114"/>
      <c r="E44" s="113"/>
      <c r="F44" s="241" t="s">
        <v>115</v>
      </c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3">
        <v>1</v>
      </c>
      <c r="T44" s="244"/>
      <c r="U44" s="244"/>
      <c r="V44" s="245"/>
      <c r="W44" s="232"/>
      <c r="X44" s="233"/>
      <c r="Y44" s="233"/>
      <c r="Z44" s="234"/>
      <c r="AA44" s="223" t="s">
        <v>116</v>
      </c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5"/>
    </row>
    <row r="45" spans="1:46" x14ac:dyDescent="0.25">
      <c r="A45" s="105"/>
      <c r="B45" s="70"/>
      <c r="C45" s="70"/>
      <c r="D45" s="114"/>
      <c r="E45" s="113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246">
        <v>2</v>
      </c>
      <c r="T45" s="247"/>
      <c r="U45" s="247"/>
      <c r="V45" s="248"/>
      <c r="W45" s="235"/>
      <c r="X45" s="236"/>
      <c r="Y45" s="236"/>
      <c r="Z45" s="237"/>
      <c r="AA45" s="226" t="s">
        <v>117</v>
      </c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8"/>
    </row>
    <row r="46" spans="1:46" x14ac:dyDescent="0.25">
      <c r="A46" s="105"/>
      <c r="B46" s="70"/>
      <c r="C46" s="70"/>
      <c r="D46" s="114"/>
      <c r="E46" s="113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246">
        <v>3</v>
      </c>
      <c r="T46" s="247"/>
      <c r="U46" s="247"/>
      <c r="V46" s="248"/>
      <c r="W46" s="235"/>
      <c r="X46" s="236"/>
      <c r="Y46" s="236"/>
      <c r="Z46" s="237"/>
      <c r="AA46" s="226" t="s">
        <v>118</v>
      </c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8"/>
    </row>
    <row r="47" spans="1:46" ht="15.75" customHeight="1" thickBot="1" x14ac:dyDescent="0.3">
      <c r="A47" s="105"/>
      <c r="B47" s="70"/>
      <c r="C47" s="70"/>
      <c r="D47" s="114"/>
      <c r="E47" s="113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249">
        <v>4</v>
      </c>
      <c r="T47" s="250"/>
      <c r="U47" s="250"/>
      <c r="V47" s="251"/>
      <c r="W47" s="238"/>
      <c r="X47" s="239"/>
      <c r="Y47" s="239"/>
      <c r="Z47" s="240"/>
      <c r="AA47" s="229" t="s">
        <v>119</v>
      </c>
      <c r="AB47" s="230"/>
      <c r="AC47" s="230"/>
      <c r="AD47" s="230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0"/>
      <c r="AP47" s="230"/>
      <c r="AQ47" s="230"/>
      <c r="AR47" s="230"/>
      <c r="AS47" s="230"/>
      <c r="AT47" s="231"/>
    </row>
    <row r="48" spans="1:46" x14ac:dyDescent="0.25">
      <c r="A48" s="105"/>
      <c r="B48" s="70"/>
      <c r="C48" s="70"/>
      <c r="D48" s="114"/>
      <c r="E48" s="113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70"/>
      <c r="AF48" s="113"/>
      <c r="AG48" s="113"/>
      <c r="AH48" s="96"/>
      <c r="AI48" s="149"/>
      <c r="AJ48" s="149"/>
      <c r="AK48" s="149"/>
      <c r="AL48" s="149"/>
      <c r="AM48" s="96"/>
      <c r="AN48" s="96"/>
      <c r="AO48" s="96"/>
      <c r="AP48" s="96"/>
      <c r="AQ48" s="96"/>
      <c r="AR48" s="96"/>
      <c r="AS48" s="96"/>
      <c r="AT48" s="165"/>
    </row>
    <row r="49" spans="1:46" x14ac:dyDescent="0.25">
      <c r="A49" s="105"/>
      <c r="B49" s="70"/>
      <c r="C49" s="70"/>
      <c r="D49" s="114"/>
      <c r="E49" s="113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149"/>
      <c r="AJ49" s="149"/>
      <c r="AK49" s="149"/>
      <c r="AL49" s="149"/>
      <c r="AM49" s="96"/>
      <c r="AN49" s="96"/>
      <c r="AO49" s="96"/>
      <c r="AP49" s="96"/>
      <c r="AQ49" s="96"/>
      <c r="AR49" s="96"/>
      <c r="AS49" s="96"/>
      <c r="AT49" s="165"/>
    </row>
    <row r="50" spans="1:46" x14ac:dyDescent="0.25">
      <c r="A50" s="105"/>
      <c r="B50" s="70"/>
      <c r="C50" s="70"/>
      <c r="D50" s="114"/>
      <c r="E50" s="113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149"/>
      <c r="AJ50" s="149"/>
      <c r="AK50" s="149"/>
      <c r="AL50" s="149"/>
      <c r="AM50" s="96"/>
      <c r="AN50" s="96"/>
      <c r="AO50" s="96"/>
      <c r="AP50" s="96"/>
      <c r="AQ50" s="96"/>
      <c r="AR50" s="96"/>
      <c r="AS50" s="96"/>
      <c r="AT50" s="165"/>
    </row>
    <row r="51" spans="1:46" x14ac:dyDescent="0.25">
      <c r="A51" s="105"/>
      <c r="B51" s="70"/>
      <c r="C51" s="70"/>
      <c r="D51" s="114"/>
      <c r="E51" s="113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149"/>
      <c r="AJ51" s="149"/>
      <c r="AK51" s="149"/>
      <c r="AL51" s="149"/>
      <c r="AM51" s="96"/>
      <c r="AN51" s="96"/>
      <c r="AO51" s="96"/>
      <c r="AP51" s="96"/>
      <c r="AQ51" s="96"/>
      <c r="AR51" s="96"/>
      <c r="AS51" s="96"/>
      <c r="AT51" s="165"/>
    </row>
    <row r="52" spans="1:46" x14ac:dyDescent="0.25">
      <c r="A52" s="105"/>
      <c r="B52" s="70"/>
      <c r="C52" s="70"/>
      <c r="D52" s="114"/>
      <c r="E52" s="113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149"/>
      <c r="AJ52" s="149"/>
      <c r="AK52" s="149"/>
      <c r="AL52" s="149"/>
      <c r="AM52" s="96"/>
      <c r="AN52" s="96"/>
      <c r="AO52" s="96"/>
      <c r="AP52" s="96"/>
      <c r="AQ52" s="96"/>
      <c r="AR52" s="96"/>
      <c r="AS52" s="96"/>
      <c r="AT52" s="165"/>
    </row>
    <row r="53" spans="1:46" x14ac:dyDescent="0.25">
      <c r="A53" s="105"/>
      <c r="B53" s="70"/>
      <c r="C53" s="70"/>
      <c r="D53" s="114"/>
      <c r="E53" s="113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113"/>
      <c r="AG53" s="113"/>
      <c r="AH53" s="96"/>
      <c r="AI53" s="149"/>
      <c r="AJ53" s="149"/>
      <c r="AK53" s="149"/>
      <c r="AL53" s="149"/>
      <c r="AM53" s="96"/>
      <c r="AN53" s="96"/>
      <c r="AO53" s="96"/>
      <c r="AP53" s="96"/>
      <c r="AQ53" s="96"/>
      <c r="AR53" s="96"/>
      <c r="AS53" s="96"/>
      <c r="AT53" s="165"/>
    </row>
    <row r="54" spans="1:46" x14ac:dyDescent="0.2">
      <c r="A54" s="105"/>
      <c r="B54" s="70"/>
      <c r="C54" s="151" t="s">
        <v>120</v>
      </c>
      <c r="D54" s="152"/>
      <c r="E54" s="113"/>
      <c r="F54" s="153"/>
      <c r="G54" s="152"/>
      <c r="H54" s="154"/>
      <c r="I54" s="154"/>
      <c r="J54" s="154"/>
      <c r="K54" s="154"/>
      <c r="L54" s="154"/>
      <c r="M54" s="154"/>
      <c r="N54" s="154"/>
      <c r="O54" s="154"/>
      <c r="P54" s="154"/>
      <c r="Q54" s="218"/>
      <c r="R54" s="218"/>
      <c r="S54" s="218"/>
      <c r="T54" s="218"/>
      <c r="U54" s="218"/>
      <c r="V54" s="154"/>
      <c r="W54" s="154"/>
      <c r="X54" s="154"/>
      <c r="Y54" s="154"/>
      <c r="Z54" s="154"/>
      <c r="AA54" s="154"/>
      <c r="AB54" s="154"/>
      <c r="AC54" s="218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96"/>
      <c r="AP54" s="96"/>
      <c r="AQ54" s="96"/>
      <c r="AR54" s="96"/>
      <c r="AS54" s="96"/>
      <c r="AT54" s="165"/>
    </row>
    <row r="55" spans="1:46" x14ac:dyDescent="0.2">
      <c r="A55" s="105"/>
      <c r="B55" s="70"/>
      <c r="C55" s="152"/>
      <c r="D55" s="152"/>
      <c r="E55" s="152"/>
      <c r="F55" s="153"/>
      <c r="G55" s="152"/>
      <c r="H55" s="218"/>
      <c r="I55" s="218"/>
      <c r="J55" s="218"/>
      <c r="K55" s="218"/>
      <c r="L55" s="154"/>
      <c r="M55" s="154"/>
      <c r="N55" s="218"/>
      <c r="O55" s="218"/>
      <c r="P55" s="218"/>
      <c r="Q55" s="218"/>
      <c r="R55" s="218"/>
      <c r="S55" s="218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96"/>
      <c r="AP55" s="96"/>
      <c r="AQ55" s="96"/>
      <c r="AR55" s="96"/>
      <c r="AS55" s="96"/>
      <c r="AT55" s="165"/>
    </row>
    <row r="56" spans="1:46" x14ac:dyDescent="0.2">
      <c r="A56" s="105"/>
      <c r="B56" s="70"/>
      <c r="C56" s="152"/>
      <c r="D56" s="152"/>
      <c r="E56" s="152"/>
      <c r="F56" s="153"/>
      <c r="G56" s="152"/>
      <c r="H56" s="252" t="s">
        <v>121</v>
      </c>
      <c r="I56" s="252"/>
      <c r="J56" s="252"/>
      <c r="K56" s="252"/>
      <c r="L56" s="252"/>
      <c r="M56" s="252"/>
      <c r="N56" s="252"/>
      <c r="O56" s="154"/>
      <c r="P56" s="154"/>
      <c r="Q56" s="218"/>
      <c r="R56" s="218"/>
      <c r="S56" s="218"/>
      <c r="T56" s="96"/>
      <c r="U56" s="96"/>
      <c r="V56" s="96"/>
      <c r="W56" s="96"/>
      <c r="X56" s="252" t="s">
        <v>122</v>
      </c>
      <c r="Y56" s="252"/>
      <c r="Z56" s="252"/>
      <c r="AA56" s="252"/>
      <c r="AB56" s="252"/>
      <c r="AC56" s="252"/>
      <c r="AD56" s="154"/>
      <c r="AE56" s="154"/>
      <c r="AF56" s="152"/>
      <c r="AG56" s="96"/>
      <c r="AH56" s="96"/>
      <c r="AI56" s="149"/>
      <c r="AJ56" s="149"/>
      <c r="AK56" s="149"/>
      <c r="AL56" s="149"/>
      <c r="AM56" s="152"/>
      <c r="AN56" s="252" t="s">
        <v>123</v>
      </c>
      <c r="AO56" s="252"/>
      <c r="AP56" s="252"/>
      <c r="AQ56" s="252"/>
      <c r="AR56" s="252"/>
      <c r="AS56" s="252"/>
      <c r="AT56" s="166"/>
    </row>
    <row r="57" spans="1:46" x14ac:dyDescent="0.2">
      <c r="A57" s="105"/>
      <c r="B57" s="70"/>
      <c r="C57" s="152"/>
      <c r="D57" s="152"/>
      <c r="E57" s="152"/>
      <c r="F57" s="153"/>
      <c r="G57" s="152"/>
      <c r="H57" s="252" t="s">
        <v>124</v>
      </c>
      <c r="I57" s="252"/>
      <c r="J57" s="252"/>
      <c r="K57" s="252"/>
      <c r="L57" s="252"/>
      <c r="M57" s="252"/>
      <c r="N57" s="154"/>
      <c r="O57" s="154"/>
      <c r="P57" s="154"/>
      <c r="Q57" s="218"/>
      <c r="R57" s="218"/>
      <c r="S57" s="218"/>
      <c r="T57" s="96"/>
      <c r="U57" s="96"/>
      <c r="V57" s="96"/>
      <c r="W57" s="96"/>
      <c r="X57" s="252" t="s">
        <v>125</v>
      </c>
      <c r="Y57" s="252"/>
      <c r="Z57" s="252"/>
      <c r="AA57" s="252"/>
      <c r="AB57" s="252"/>
      <c r="AC57" s="252"/>
      <c r="AD57" s="154"/>
      <c r="AE57" s="154"/>
      <c r="AF57" s="152"/>
      <c r="AG57" s="96"/>
      <c r="AH57" s="96"/>
      <c r="AI57" s="149"/>
      <c r="AJ57" s="149"/>
      <c r="AK57" s="149"/>
      <c r="AL57" s="149"/>
      <c r="AM57" s="152"/>
      <c r="AN57" s="252" t="s">
        <v>126</v>
      </c>
      <c r="AO57" s="252"/>
      <c r="AP57" s="252"/>
      <c r="AQ57" s="252"/>
      <c r="AR57" s="252"/>
      <c r="AS57" s="252"/>
      <c r="AT57" s="166"/>
    </row>
    <row r="58" spans="1:46" x14ac:dyDescent="0.25">
      <c r="A58" s="105"/>
      <c r="B58" s="70"/>
      <c r="C58" s="70"/>
      <c r="D58" s="114"/>
      <c r="E58" s="113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149"/>
      <c r="AJ58" s="149"/>
      <c r="AK58" s="149"/>
      <c r="AL58" s="149"/>
      <c r="AM58" s="96"/>
      <c r="AN58" s="96"/>
      <c r="AO58" s="149"/>
      <c r="AP58" s="149"/>
      <c r="AQ58" s="149"/>
      <c r="AR58" s="149"/>
      <c r="AS58" s="96"/>
      <c r="AT58" s="165"/>
    </row>
    <row r="59" spans="1:46" x14ac:dyDescent="0.25">
      <c r="A59" s="105"/>
      <c r="B59" s="70"/>
      <c r="C59" s="70"/>
      <c r="D59" s="114"/>
      <c r="E59" s="113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149"/>
      <c r="AJ59" s="149"/>
      <c r="AK59" s="149"/>
      <c r="AL59" s="149"/>
      <c r="AM59" s="96"/>
      <c r="AN59" s="96"/>
      <c r="AO59" s="96"/>
      <c r="AP59" s="96"/>
      <c r="AQ59" s="96"/>
      <c r="AR59" s="96"/>
      <c r="AS59" s="96"/>
      <c r="AT59" s="165"/>
    </row>
    <row r="60" spans="1:46" x14ac:dyDescent="0.25">
      <c r="A60" s="105"/>
      <c r="B60" s="70"/>
      <c r="C60" s="70"/>
      <c r="D60" s="114"/>
      <c r="E60" s="113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149"/>
      <c r="AJ60" s="149"/>
      <c r="AK60" s="149"/>
      <c r="AL60" s="149"/>
      <c r="AM60" s="96"/>
      <c r="AN60" s="96"/>
      <c r="AO60" s="96"/>
      <c r="AP60" s="96"/>
      <c r="AQ60" s="96"/>
      <c r="AR60" s="96"/>
      <c r="AS60" s="96"/>
      <c r="AT60" s="165"/>
    </row>
    <row r="61" spans="1:46" x14ac:dyDescent="0.25">
      <c r="A61" s="105"/>
      <c r="B61" s="70"/>
      <c r="C61" s="70"/>
      <c r="D61" s="114"/>
      <c r="E61" s="113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149"/>
      <c r="AJ61" s="149"/>
      <c r="AK61" s="149"/>
      <c r="AL61" s="149"/>
      <c r="AM61" s="96"/>
      <c r="AN61" s="96"/>
      <c r="AO61" s="96"/>
      <c r="AP61" s="96"/>
      <c r="AQ61" s="96"/>
      <c r="AR61" s="96"/>
      <c r="AS61" s="96"/>
      <c r="AT61" s="165"/>
    </row>
    <row r="62" spans="1:46" x14ac:dyDescent="0.25">
      <c r="A62" s="105"/>
      <c r="B62" s="70"/>
      <c r="C62" s="70"/>
      <c r="D62" s="114"/>
      <c r="E62" s="113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149"/>
      <c r="AJ62" s="149"/>
      <c r="AK62" s="149"/>
      <c r="AL62" s="149"/>
      <c r="AM62" s="96"/>
      <c r="AN62" s="96"/>
      <c r="AO62" s="96"/>
      <c r="AP62" s="96"/>
      <c r="AQ62" s="96"/>
      <c r="AR62" s="96"/>
      <c r="AS62" s="96"/>
      <c r="AT62" s="165"/>
    </row>
    <row r="63" spans="1:46" ht="13.5" thickBot="1" x14ac:dyDescent="0.3">
      <c r="A63" s="106"/>
      <c r="B63" s="109"/>
      <c r="C63" s="109"/>
      <c r="D63" s="111"/>
      <c r="E63" s="110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50"/>
      <c r="AJ63" s="150"/>
      <c r="AK63" s="150"/>
      <c r="AL63" s="150"/>
      <c r="AM63" s="107"/>
      <c r="AN63" s="107"/>
      <c r="AO63" s="107"/>
      <c r="AP63" s="107"/>
      <c r="AQ63" s="107"/>
      <c r="AR63" s="107"/>
      <c r="AS63" s="107"/>
      <c r="AT63" s="108"/>
    </row>
  </sheetData>
  <mergeCells count="40">
    <mergeCell ref="B5:B6"/>
    <mergeCell ref="D3:E3"/>
    <mergeCell ref="W27:X27"/>
    <mergeCell ref="S3:V3"/>
    <mergeCell ref="W3:Z3"/>
    <mergeCell ref="B7:B24"/>
    <mergeCell ref="B25:B26"/>
    <mergeCell ref="F3:R3"/>
    <mergeCell ref="AA3:AD3"/>
    <mergeCell ref="AE3:AH3"/>
    <mergeCell ref="S40:V40"/>
    <mergeCell ref="S41:V41"/>
    <mergeCell ref="S43:V43"/>
    <mergeCell ref="S42:V42"/>
    <mergeCell ref="S35:V35"/>
    <mergeCell ref="S36:V36"/>
    <mergeCell ref="S37:V37"/>
    <mergeCell ref="S38:V38"/>
    <mergeCell ref="S39:V39"/>
    <mergeCell ref="F30:R30"/>
    <mergeCell ref="F31:R31"/>
    <mergeCell ref="F32:R32"/>
    <mergeCell ref="F33:R33"/>
    <mergeCell ref="F35:R43"/>
    <mergeCell ref="H56:N56"/>
    <mergeCell ref="X56:AC56"/>
    <mergeCell ref="AN56:AS56"/>
    <mergeCell ref="H57:M57"/>
    <mergeCell ref="X57:AC57"/>
    <mergeCell ref="AN57:AS57"/>
    <mergeCell ref="F44:R44"/>
    <mergeCell ref="S44:V44"/>
    <mergeCell ref="S45:V45"/>
    <mergeCell ref="S46:V46"/>
    <mergeCell ref="S47:V47"/>
    <mergeCell ref="AA44:AT44"/>
    <mergeCell ref="AA45:AT45"/>
    <mergeCell ref="AA46:AT46"/>
    <mergeCell ref="AA47:AT47"/>
    <mergeCell ref="W44:Z47"/>
  </mergeCells>
  <phoneticPr fontId="2" type="noConversion"/>
  <pageMargins left="0.39370078740157483" right="0.39370078740157483" top="0.15748031496062992" bottom="0.15748031496062992" header="0.31496062992125984" footer="0.31496062992125984"/>
  <pageSetup paperSize="9" scale="60" orientation="portrait" r:id="rId1"/>
  <ignoredErrors>
    <ignoredError sqref="U30 Y30 AC30 AG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Urban Systems MSc</vt:lpstr>
      <vt:lpstr>'Urban Systems MSc'!Nyomtatási_terület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de-mfk</dc:creator>
  <cp:keywords/>
  <dc:description/>
  <cp:lastModifiedBy>Tóthné Csákó Mónika</cp:lastModifiedBy>
  <cp:revision/>
  <cp:lastPrinted>2024-06-17T12:31:26Z</cp:lastPrinted>
  <dcterms:created xsi:type="dcterms:W3CDTF">2010-04-20T08:22:18Z</dcterms:created>
  <dcterms:modified xsi:type="dcterms:W3CDTF">2024-06-17T12:32:22Z</dcterms:modified>
  <cp:category/>
  <cp:contentStatus/>
</cp:coreProperties>
</file>